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dvi\Desktop\2017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H393" i="1"/>
  <c r="H39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F391" i="1"/>
  <c r="F392" i="1"/>
  <c r="F390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C395" i="1" l="1"/>
  <c r="E395" i="1"/>
  <c r="D39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C393" i="1" s="1"/>
  <c r="B394" i="1"/>
  <c r="C394" i="1" s="1"/>
  <c r="B5" i="1"/>
</calcChain>
</file>

<file path=xl/sharedStrings.xml><?xml version="1.0" encoding="utf-8"?>
<sst xmlns="http://schemas.openxmlformats.org/spreadsheetml/2006/main" count="12" uniqueCount="12">
  <si>
    <t>Befolkning</t>
  </si>
  <si>
    <t>Döda</t>
  </si>
  <si>
    <t>Möjligt scenario enligt Mats Bergman</t>
  </si>
  <si>
    <t>Döda per 1000 invånare</t>
  </si>
  <si>
    <t>Källor: Edvinsson, 2015, "Recalculating Swedish pre-census demographic data: Was there acceleration in early modern population growth?", Cliometrica, Vol. 9, no 2, p. 167-191; https://www.scb.se/hitta-statistik/statistik-efter-amne/befolkning/befolkningens-sammansattning/befolkningsstatistik/pong/tabell-och-diagram/helarsstatistik--riket/befolkningsutveckling-fodda-doda-in--och-utvandring-gifta-skilda/; Bergman, Mats, 2020, "Värdering av coronavirusets dödsfall", https://ekonomistas.se/2020/03/21/vardering-av-coronavirusets-dodsfall/</t>
  </si>
  <si>
    <t>Sverige inom nuvarande gränser</t>
  </si>
  <si>
    <t>Dödlighet i Sverige sedan 1630 samt Mats Bergmans möjliga scenario för 2020</t>
  </si>
  <si>
    <t>Sammanställt av Rodney Edvinsson, professor i ekonomisk historia, Stockholms universitet, rodney.edvinsson@ekohist.su.se</t>
  </si>
  <si>
    <t>BNP-tillväxt</t>
  </si>
  <si>
    <t>BNP, 2000 års priser, källa: Edvinsson, Rodney, 2014, http://www.historia.se/VolumeIICh4GDP.xls samt www.scb.se</t>
  </si>
  <si>
    <t>Dödlighetsförändring</t>
  </si>
  <si>
    <t>Korrelation, BNP-tillväxt laggad och dödlighetsförändring, 1920-2017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</si>
</sst>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/>
    <xf numFmtId="164" fontId="2" fillId="2" borderId="0" xfId="1" applyNumberFormat="1" applyFont="1" applyFill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09035669606718E-2"/>
          <c:y val="8.7962962962962965E-2"/>
          <c:w val="0.89978869463746936"/>
          <c:h val="0.711442840478273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Döda per 1000 invånare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Sheet1!$A$5:$A$396</c:f>
              <c:numCache>
                <c:formatCode>General</c:formatCode>
                <c:ptCount val="392"/>
                <c:pt idx="0">
                  <c:v>1630</c:v>
                </c:pt>
                <c:pt idx="1">
                  <c:v>1631</c:v>
                </c:pt>
                <c:pt idx="2">
                  <c:v>1632</c:v>
                </c:pt>
                <c:pt idx="3">
                  <c:v>1633</c:v>
                </c:pt>
                <c:pt idx="4">
                  <c:v>1634</c:v>
                </c:pt>
                <c:pt idx="5">
                  <c:v>1635</c:v>
                </c:pt>
                <c:pt idx="6">
                  <c:v>1636</c:v>
                </c:pt>
                <c:pt idx="7">
                  <c:v>1637</c:v>
                </c:pt>
                <c:pt idx="8">
                  <c:v>1638</c:v>
                </c:pt>
                <c:pt idx="9">
                  <c:v>1639</c:v>
                </c:pt>
                <c:pt idx="10">
                  <c:v>1640</c:v>
                </c:pt>
                <c:pt idx="11">
                  <c:v>1641</c:v>
                </c:pt>
                <c:pt idx="12">
                  <c:v>1642</c:v>
                </c:pt>
                <c:pt idx="13">
                  <c:v>1643</c:v>
                </c:pt>
                <c:pt idx="14">
                  <c:v>1644</c:v>
                </c:pt>
                <c:pt idx="15">
                  <c:v>1645</c:v>
                </c:pt>
                <c:pt idx="16">
                  <c:v>1646</c:v>
                </c:pt>
                <c:pt idx="17">
                  <c:v>1647</c:v>
                </c:pt>
                <c:pt idx="18">
                  <c:v>1648</c:v>
                </c:pt>
                <c:pt idx="19">
                  <c:v>1649</c:v>
                </c:pt>
                <c:pt idx="20">
                  <c:v>1650</c:v>
                </c:pt>
                <c:pt idx="21">
                  <c:v>1651</c:v>
                </c:pt>
                <c:pt idx="22">
                  <c:v>1652</c:v>
                </c:pt>
                <c:pt idx="23">
                  <c:v>1653</c:v>
                </c:pt>
                <c:pt idx="24">
                  <c:v>1654</c:v>
                </c:pt>
                <c:pt idx="25">
                  <c:v>1655</c:v>
                </c:pt>
                <c:pt idx="26">
                  <c:v>1656</c:v>
                </c:pt>
                <c:pt idx="27">
                  <c:v>1657</c:v>
                </c:pt>
                <c:pt idx="28">
                  <c:v>1658</c:v>
                </c:pt>
                <c:pt idx="29">
                  <c:v>1659</c:v>
                </c:pt>
                <c:pt idx="30">
                  <c:v>1660</c:v>
                </c:pt>
                <c:pt idx="31">
                  <c:v>1661</c:v>
                </c:pt>
                <c:pt idx="32">
                  <c:v>1662</c:v>
                </c:pt>
                <c:pt idx="33">
                  <c:v>1663</c:v>
                </c:pt>
                <c:pt idx="34">
                  <c:v>1664</c:v>
                </c:pt>
                <c:pt idx="35">
                  <c:v>1665</c:v>
                </c:pt>
                <c:pt idx="36">
                  <c:v>1666</c:v>
                </c:pt>
                <c:pt idx="37">
                  <c:v>1667</c:v>
                </c:pt>
                <c:pt idx="38">
                  <c:v>1668</c:v>
                </c:pt>
                <c:pt idx="39">
                  <c:v>1669</c:v>
                </c:pt>
                <c:pt idx="40">
                  <c:v>1670</c:v>
                </c:pt>
                <c:pt idx="41">
                  <c:v>1671</c:v>
                </c:pt>
                <c:pt idx="42">
                  <c:v>1672</c:v>
                </c:pt>
                <c:pt idx="43">
                  <c:v>1673</c:v>
                </c:pt>
                <c:pt idx="44">
                  <c:v>1674</c:v>
                </c:pt>
                <c:pt idx="45">
                  <c:v>1675</c:v>
                </c:pt>
                <c:pt idx="46">
                  <c:v>1676</c:v>
                </c:pt>
                <c:pt idx="47">
                  <c:v>1677</c:v>
                </c:pt>
                <c:pt idx="48">
                  <c:v>1678</c:v>
                </c:pt>
                <c:pt idx="49">
                  <c:v>1679</c:v>
                </c:pt>
                <c:pt idx="50">
                  <c:v>1680</c:v>
                </c:pt>
                <c:pt idx="51">
                  <c:v>1681</c:v>
                </c:pt>
                <c:pt idx="52">
                  <c:v>1682</c:v>
                </c:pt>
                <c:pt idx="53">
                  <c:v>1683</c:v>
                </c:pt>
                <c:pt idx="54">
                  <c:v>1684</c:v>
                </c:pt>
                <c:pt idx="55">
                  <c:v>1685</c:v>
                </c:pt>
                <c:pt idx="56">
                  <c:v>1686</c:v>
                </c:pt>
                <c:pt idx="57">
                  <c:v>1687</c:v>
                </c:pt>
                <c:pt idx="58">
                  <c:v>1688</c:v>
                </c:pt>
                <c:pt idx="59">
                  <c:v>1689</c:v>
                </c:pt>
                <c:pt idx="60">
                  <c:v>1690</c:v>
                </c:pt>
                <c:pt idx="61">
                  <c:v>1691</c:v>
                </c:pt>
                <c:pt idx="62">
                  <c:v>1692</c:v>
                </c:pt>
                <c:pt idx="63">
                  <c:v>1693</c:v>
                </c:pt>
                <c:pt idx="64">
                  <c:v>1694</c:v>
                </c:pt>
                <c:pt idx="65">
                  <c:v>1695</c:v>
                </c:pt>
                <c:pt idx="66">
                  <c:v>1696</c:v>
                </c:pt>
                <c:pt idx="67">
                  <c:v>1697</c:v>
                </c:pt>
                <c:pt idx="68">
                  <c:v>1698</c:v>
                </c:pt>
                <c:pt idx="69">
                  <c:v>1699</c:v>
                </c:pt>
                <c:pt idx="70">
                  <c:v>1700</c:v>
                </c:pt>
                <c:pt idx="71">
                  <c:v>1701</c:v>
                </c:pt>
                <c:pt idx="72">
                  <c:v>1702</c:v>
                </c:pt>
                <c:pt idx="73">
                  <c:v>1703</c:v>
                </c:pt>
                <c:pt idx="74">
                  <c:v>1704</c:v>
                </c:pt>
                <c:pt idx="75">
                  <c:v>1705</c:v>
                </c:pt>
                <c:pt idx="76">
                  <c:v>1706</c:v>
                </c:pt>
                <c:pt idx="77">
                  <c:v>1707</c:v>
                </c:pt>
                <c:pt idx="78">
                  <c:v>1708</c:v>
                </c:pt>
                <c:pt idx="79">
                  <c:v>1709</c:v>
                </c:pt>
                <c:pt idx="80">
                  <c:v>1710</c:v>
                </c:pt>
                <c:pt idx="81">
                  <c:v>1711</c:v>
                </c:pt>
                <c:pt idx="82">
                  <c:v>1712</c:v>
                </c:pt>
                <c:pt idx="83">
                  <c:v>1713</c:v>
                </c:pt>
                <c:pt idx="84">
                  <c:v>1714</c:v>
                </c:pt>
                <c:pt idx="85">
                  <c:v>1715</c:v>
                </c:pt>
                <c:pt idx="86">
                  <c:v>1716</c:v>
                </c:pt>
                <c:pt idx="87">
                  <c:v>1717</c:v>
                </c:pt>
                <c:pt idx="88">
                  <c:v>1718</c:v>
                </c:pt>
                <c:pt idx="89">
                  <c:v>1719</c:v>
                </c:pt>
                <c:pt idx="90">
                  <c:v>1720</c:v>
                </c:pt>
                <c:pt idx="91">
                  <c:v>1721</c:v>
                </c:pt>
                <c:pt idx="92">
                  <c:v>1722</c:v>
                </c:pt>
                <c:pt idx="93">
                  <c:v>1723</c:v>
                </c:pt>
                <c:pt idx="94">
                  <c:v>1724</c:v>
                </c:pt>
                <c:pt idx="95">
                  <c:v>1725</c:v>
                </c:pt>
                <c:pt idx="96">
                  <c:v>1726</c:v>
                </c:pt>
                <c:pt idx="97">
                  <c:v>1727</c:v>
                </c:pt>
                <c:pt idx="98">
                  <c:v>1728</c:v>
                </c:pt>
                <c:pt idx="99">
                  <c:v>1729</c:v>
                </c:pt>
                <c:pt idx="100">
                  <c:v>1730</c:v>
                </c:pt>
                <c:pt idx="101">
                  <c:v>1731</c:v>
                </c:pt>
                <c:pt idx="102">
                  <c:v>1732</c:v>
                </c:pt>
                <c:pt idx="103">
                  <c:v>1733</c:v>
                </c:pt>
                <c:pt idx="104">
                  <c:v>1734</c:v>
                </c:pt>
                <c:pt idx="105">
                  <c:v>1735</c:v>
                </c:pt>
                <c:pt idx="106">
                  <c:v>1736</c:v>
                </c:pt>
                <c:pt idx="107">
                  <c:v>1737</c:v>
                </c:pt>
                <c:pt idx="108">
                  <c:v>1738</c:v>
                </c:pt>
                <c:pt idx="109">
                  <c:v>1739</c:v>
                </c:pt>
                <c:pt idx="110">
                  <c:v>1740</c:v>
                </c:pt>
                <c:pt idx="111">
                  <c:v>1741</c:v>
                </c:pt>
                <c:pt idx="112">
                  <c:v>1742</c:v>
                </c:pt>
                <c:pt idx="113">
                  <c:v>1743</c:v>
                </c:pt>
                <c:pt idx="114">
                  <c:v>1744</c:v>
                </c:pt>
                <c:pt idx="115">
                  <c:v>1745</c:v>
                </c:pt>
                <c:pt idx="116">
                  <c:v>1746</c:v>
                </c:pt>
                <c:pt idx="117">
                  <c:v>1747</c:v>
                </c:pt>
                <c:pt idx="118">
                  <c:v>1748</c:v>
                </c:pt>
                <c:pt idx="119">
                  <c:v>1749</c:v>
                </c:pt>
                <c:pt idx="120">
                  <c:v>1750</c:v>
                </c:pt>
                <c:pt idx="121">
                  <c:v>1751</c:v>
                </c:pt>
                <c:pt idx="122">
                  <c:v>1752</c:v>
                </c:pt>
                <c:pt idx="123">
                  <c:v>1753</c:v>
                </c:pt>
                <c:pt idx="124">
                  <c:v>1754</c:v>
                </c:pt>
                <c:pt idx="125">
                  <c:v>1755</c:v>
                </c:pt>
                <c:pt idx="126">
                  <c:v>1756</c:v>
                </c:pt>
                <c:pt idx="127">
                  <c:v>1757</c:v>
                </c:pt>
                <c:pt idx="128">
                  <c:v>1758</c:v>
                </c:pt>
                <c:pt idx="129">
                  <c:v>1759</c:v>
                </c:pt>
                <c:pt idx="130">
                  <c:v>1760</c:v>
                </c:pt>
                <c:pt idx="131">
                  <c:v>1761</c:v>
                </c:pt>
                <c:pt idx="132">
                  <c:v>1762</c:v>
                </c:pt>
                <c:pt idx="133">
                  <c:v>1763</c:v>
                </c:pt>
                <c:pt idx="134">
                  <c:v>1764</c:v>
                </c:pt>
                <c:pt idx="135">
                  <c:v>1765</c:v>
                </c:pt>
                <c:pt idx="136">
                  <c:v>1766</c:v>
                </c:pt>
                <c:pt idx="137">
                  <c:v>1767</c:v>
                </c:pt>
                <c:pt idx="138">
                  <c:v>1768</c:v>
                </c:pt>
                <c:pt idx="139">
                  <c:v>1769</c:v>
                </c:pt>
                <c:pt idx="140">
                  <c:v>1770</c:v>
                </c:pt>
                <c:pt idx="141">
                  <c:v>1771</c:v>
                </c:pt>
                <c:pt idx="142">
                  <c:v>1772</c:v>
                </c:pt>
                <c:pt idx="143">
                  <c:v>1773</c:v>
                </c:pt>
                <c:pt idx="144">
                  <c:v>1774</c:v>
                </c:pt>
                <c:pt idx="145">
                  <c:v>1775</c:v>
                </c:pt>
                <c:pt idx="146">
                  <c:v>1776</c:v>
                </c:pt>
                <c:pt idx="147">
                  <c:v>1777</c:v>
                </c:pt>
                <c:pt idx="148">
                  <c:v>1778</c:v>
                </c:pt>
                <c:pt idx="149">
                  <c:v>1779</c:v>
                </c:pt>
                <c:pt idx="150">
                  <c:v>1780</c:v>
                </c:pt>
                <c:pt idx="151">
                  <c:v>1781</c:v>
                </c:pt>
                <c:pt idx="152">
                  <c:v>1782</c:v>
                </c:pt>
                <c:pt idx="153">
                  <c:v>1783</c:v>
                </c:pt>
                <c:pt idx="154">
                  <c:v>1784</c:v>
                </c:pt>
                <c:pt idx="155">
                  <c:v>1785</c:v>
                </c:pt>
                <c:pt idx="156">
                  <c:v>1786</c:v>
                </c:pt>
                <c:pt idx="157">
                  <c:v>1787</c:v>
                </c:pt>
                <c:pt idx="158">
                  <c:v>1788</c:v>
                </c:pt>
                <c:pt idx="159">
                  <c:v>1789</c:v>
                </c:pt>
                <c:pt idx="160">
                  <c:v>1790</c:v>
                </c:pt>
                <c:pt idx="161">
                  <c:v>1791</c:v>
                </c:pt>
                <c:pt idx="162">
                  <c:v>1792</c:v>
                </c:pt>
                <c:pt idx="163">
                  <c:v>1793</c:v>
                </c:pt>
                <c:pt idx="164">
                  <c:v>1794</c:v>
                </c:pt>
                <c:pt idx="165">
                  <c:v>1795</c:v>
                </c:pt>
                <c:pt idx="166">
                  <c:v>1796</c:v>
                </c:pt>
                <c:pt idx="167">
                  <c:v>1797</c:v>
                </c:pt>
                <c:pt idx="168">
                  <c:v>1798</c:v>
                </c:pt>
                <c:pt idx="169">
                  <c:v>1799</c:v>
                </c:pt>
                <c:pt idx="170">
                  <c:v>1800</c:v>
                </c:pt>
                <c:pt idx="171">
                  <c:v>1801</c:v>
                </c:pt>
                <c:pt idx="172">
                  <c:v>1802</c:v>
                </c:pt>
                <c:pt idx="173">
                  <c:v>1803</c:v>
                </c:pt>
                <c:pt idx="174">
                  <c:v>1804</c:v>
                </c:pt>
                <c:pt idx="175">
                  <c:v>1805</c:v>
                </c:pt>
                <c:pt idx="176">
                  <c:v>1806</c:v>
                </c:pt>
                <c:pt idx="177">
                  <c:v>1807</c:v>
                </c:pt>
                <c:pt idx="178">
                  <c:v>1808</c:v>
                </c:pt>
                <c:pt idx="179">
                  <c:v>1809</c:v>
                </c:pt>
                <c:pt idx="180">
                  <c:v>1810</c:v>
                </c:pt>
                <c:pt idx="181">
                  <c:v>1811</c:v>
                </c:pt>
                <c:pt idx="182">
                  <c:v>1812</c:v>
                </c:pt>
                <c:pt idx="183">
                  <c:v>1813</c:v>
                </c:pt>
                <c:pt idx="184">
                  <c:v>1814</c:v>
                </c:pt>
                <c:pt idx="185">
                  <c:v>1815</c:v>
                </c:pt>
                <c:pt idx="186">
                  <c:v>1816</c:v>
                </c:pt>
                <c:pt idx="187">
                  <c:v>1817</c:v>
                </c:pt>
                <c:pt idx="188">
                  <c:v>1818</c:v>
                </c:pt>
                <c:pt idx="189">
                  <c:v>1819</c:v>
                </c:pt>
                <c:pt idx="190">
                  <c:v>1820</c:v>
                </c:pt>
                <c:pt idx="191">
                  <c:v>1821</c:v>
                </c:pt>
                <c:pt idx="192">
                  <c:v>1822</c:v>
                </c:pt>
                <c:pt idx="193">
                  <c:v>1823</c:v>
                </c:pt>
                <c:pt idx="194">
                  <c:v>1824</c:v>
                </c:pt>
                <c:pt idx="195">
                  <c:v>1825</c:v>
                </c:pt>
                <c:pt idx="196">
                  <c:v>1826</c:v>
                </c:pt>
                <c:pt idx="197">
                  <c:v>1827</c:v>
                </c:pt>
                <c:pt idx="198">
                  <c:v>1828</c:v>
                </c:pt>
                <c:pt idx="199">
                  <c:v>1829</c:v>
                </c:pt>
                <c:pt idx="200">
                  <c:v>1830</c:v>
                </c:pt>
                <c:pt idx="201">
                  <c:v>1831</c:v>
                </c:pt>
                <c:pt idx="202">
                  <c:v>1832</c:v>
                </c:pt>
                <c:pt idx="203">
                  <c:v>1833</c:v>
                </c:pt>
                <c:pt idx="204">
                  <c:v>1834</c:v>
                </c:pt>
                <c:pt idx="205">
                  <c:v>1835</c:v>
                </c:pt>
                <c:pt idx="206">
                  <c:v>1836</c:v>
                </c:pt>
                <c:pt idx="207">
                  <c:v>1837</c:v>
                </c:pt>
                <c:pt idx="208">
                  <c:v>1838</c:v>
                </c:pt>
                <c:pt idx="209">
                  <c:v>1839</c:v>
                </c:pt>
                <c:pt idx="210">
                  <c:v>1840</c:v>
                </c:pt>
                <c:pt idx="211">
                  <c:v>1841</c:v>
                </c:pt>
                <c:pt idx="212">
                  <c:v>1842</c:v>
                </c:pt>
                <c:pt idx="213">
                  <c:v>1843</c:v>
                </c:pt>
                <c:pt idx="214">
                  <c:v>1844</c:v>
                </c:pt>
                <c:pt idx="215">
                  <c:v>1845</c:v>
                </c:pt>
                <c:pt idx="216">
                  <c:v>1846</c:v>
                </c:pt>
                <c:pt idx="217">
                  <c:v>1847</c:v>
                </c:pt>
                <c:pt idx="218">
                  <c:v>1848</c:v>
                </c:pt>
                <c:pt idx="219">
                  <c:v>1849</c:v>
                </c:pt>
                <c:pt idx="220">
                  <c:v>1850</c:v>
                </c:pt>
                <c:pt idx="221">
                  <c:v>1851</c:v>
                </c:pt>
                <c:pt idx="222">
                  <c:v>1852</c:v>
                </c:pt>
                <c:pt idx="223">
                  <c:v>1853</c:v>
                </c:pt>
                <c:pt idx="224">
                  <c:v>1854</c:v>
                </c:pt>
                <c:pt idx="225">
                  <c:v>1855</c:v>
                </c:pt>
                <c:pt idx="226">
                  <c:v>1856</c:v>
                </c:pt>
                <c:pt idx="227">
                  <c:v>1857</c:v>
                </c:pt>
                <c:pt idx="228">
                  <c:v>1858</c:v>
                </c:pt>
                <c:pt idx="229">
                  <c:v>1859</c:v>
                </c:pt>
                <c:pt idx="230">
                  <c:v>1860</c:v>
                </c:pt>
                <c:pt idx="231">
                  <c:v>1861</c:v>
                </c:pt>
                <c:pt idx="232">
                  <c:v>1862</c:v>
                </c:pt>
                <c:pt idx="233">
                  <c:v>1863</c:v>
                </c:pt>
                <c:pt idx="234">
                  <c:v>1864</c:v>
                </c:pt>
                <c:pt idx="235">
                  <c:v>1865</c:v>
                </c:pt>
                <c:pt idx="236">
                  <c:v>1866</c:v>
                </c:pt>
                <c:pt idx="237">
                  <c:v>1867</c:v>
                </c:pt>
                <c:pt idx="238">
                  <c:v>1868</c:v>
                </c:pt>
                <c:pt idx="239">
                  <c:v>1869</c:v>
                </c:pt>
                <c:pt idx="240">
                  <c:v>1870</c:v>
                </c:pt>
                <c:pt idx="241">
                  <c:v>1871</c:v>
                </c:pt>
                <c:pt idx="242">
                  <c:v>1872</c:v>
                </c:pt>
                <c:pt idx="243">
                  <c:v>1873</c:v>
                </c:pt>
                <c:pt idx="244">
                  <c:v>1874</c:v>
                </c:pt>
                <c:pt idx="245">
                  <c:v>1875</c:v>
                </c:pt>
                <c:pt idx="246">
                  <c:v>1876</c:v>
                </c:pt>
                <c:pt idx="247">
                  <c:v>1877</c:v>
                </c:pt>
                <c:pt idx="248">
                  <c:v>1878</c:v>
                </c:pt>
                <c:pt idx="249">
                  <c:v>1879</c:v>
                </c:pt>
                <c:pt idx="250">
                  <c:v>1880</c:v>
                </c:pt>
                <c:pt idx="251">
                  <c:v>1881</c:v>
                </c:pt>
                <c:pt idx="252">
                  <c:v>1882</c:v>
                </c:pt>
                <c:pt idx="253">
                  <c:v>1883</c:v>
                </c:pt>
                <c:pt idx="254">
                  <c:v>1884</c:v>
                </c:pt>
                <c:pt idx="255">
                  <c:v>1885</c:v>
                </c:pt>
                <c:pt idx="256">
                  <c:v>1886</c:v>
                </c:pt>
                <c:pt idx="257">
                  <c:v>1887</c:v>
                </c:pt>
                <c:pt idx="258">
                  <c:v>1888</c:v>
                </c:pt>
                <c:pt idx="259">
                  <c:v>1889</c:v>
                </c:pt>
                <c:pt idx="260">
                  <c:v>1890</c:v>
                </c:pt>
                <c:pt idx="261">
                  <c:v>1891</c:v>
                </c:pt>
                <c:pt idx="262">
                  <c:v>1892</c:v>
                </c:pt>
                <c:pt idx="263">
                  <c:v>1893</c:v>
                </c:pt>
                <c:pt idx="264">
                  <c:v>1894</c:v>
                </c:pt>
                <c:pt idx="265">
                  <c:v>1895</c:v>
                </c:pt>
                <c:pt idx="266">
                  <c:v>1896</c:v>
                </c:pt>
                <c:pt idx="267">
                  <c:v>1897</c:v>
                </c:pt>
                <c:pt idx="268">
                  <c:v>1898</c:v>
                </c:pt>
                <c:pt idx="269">
                  <c:v>1899</c:v>
                </c:pt>
                <c:pt idx="270">
                  <c:v>1900</c:v>
                </c:pt>
                <c:pt idx="271">
                  <c:v>1901</c:v>
                </c:pt>
                <c:pt idx="272">
                  <c:v>1902</c:v>
                </c:pt>
                <c:pt idx="273">
                  <c:v>1903</c:v>
                </c:pt>
                <c:pt idx="274">
                  <c:v>1904</c:v>
                </c:pt>
                <c:pt idx="275">
                  <c:v>1905</c:v>
                </c:pt>
                <c:pt idx="276">
                  <c:v>1906</c:v>
                </c:pt>
                <c:pt idx="277">
                  <c:v>1907</c:v>
                </c:pt>
                <c:pt idx="278">
                  <c:v>1908</c:v>
                </c:pt>
                <c:pt idx="279">
                  <c:v>1909</c:v>
                </c:pt>
                <c:pt idx="280">
                  <c:v>1910</c:v>
                </c:pt>
                <c:pt idx="281">
                  <c:v>1911</c:v>
                </c:pt>
                <c:pt idx="282">
                  <c:v>1912</c:v>
                </c:pt>
                <c:pt idx="283">
                  <c:v>1913</c:v>
                </c:pt>
                <c:pt idx="284">
                  <c:v>1914</c:v>
                </c:pt>
                <c:pt idx="285">
                  <c:v>1915</c:v>
                </c:pt>
                <c:pt idx="286">
                  <c:v>1916</c:v>
                </c:pt>
                <c:pt idx="287">
                  <c:v>1917</c:v>
                </c:pt>
                <c:pt idx="288">
                  <c:v>1918</c:v>
                </c:pt>
                <c:pt idx="289">
                  <c:v>1919</c:v>
                </c:pt>
                <c:pt idx="290">
                  <c:v>1920</c:v>
                </c:pt>
                <c:pt idx="291">
                  <c:v>1921</c:v>
                </c:pt>
                <c:pt idx="292">
                  <c:v>1922</c:v>
                </c:pt>
                <c:pt idx="293">
                  <c:v>1923</c:v>
                </c:pt>
                <c:pt idx="294">
                  <c:v>1924</c:v>
                </c:pt>
                <c:pt idx="295">
                  <c:v>1925</c:v>
                </c:pt>
                <c:pt idx="296">
                  <c:v>1926</c:v>
                </c:pt>
                <c:pt idx="297">
                  <c:v>1927</c:v>
                </c:pt>
                <c:pt idx="298">
                  <c:v>1928</c:v>
                </c:pt>
                <c:pt idx="299">
                  <c:v>1929</c:v>
                </c:pt>
                <c:pt idx="300">
                  <c:v>1930</c:v>
                </c:pt>
                <c:pt idx="301">
                  <c:v>1931</c:v>
                </c:pt>
                <c:pt idx="302">
                  <c:v>1932</c:v>
                </c:pt>
                <c:pt idx="303">
                  <c:v>1933</c:v>
                </c:pt>
                <c:pt idx="304">
                  <c:v>1934</c:v>
                </c:pt>
                <c:pt idx="305">
                  <c:v>1935</c:v>
                </c:pt>
                <c:pt idx="306">
                  <c:v>1936</c:v>
                </c:pt>
                <c:pt idx="307">
                  <c:v>1937</c:v>
                </c:pt>
                <c:pt idx="308">
                  <c:v>1938</c:v>
                </c:pt>
                <c:pt idx="309">
                  <c:v>1939</c:v>
                </c:pt>
                <c:pt idx="310">
                  <c:v>1940</c:v>
                </c:pt>
                <c:pt idx="311">
                  <c:v>1941</c:v>
                </c:pt>
                <c:pt idx="312">
                  <c:v>1942</c:v>
                </c:pt>
                <c:pt idx="313">
                  <c:v>1943</c:v>
                </c:pt>
                <c:pt idx="314">
                  <c:v>1944</c:v>
                </c:pt>
                <c:pt idx="315">
                  <c:v>1945</c:v>
                </c:pt>
                <c:pt idx="316">
                  <c:v>1946</c:v>
                </c:pt>
                <c:pt idx="317">
                  <c:v>1947</c:v>
                </c:pt>
                <c:pt idx="318">
                  <c:v>1948</c:v>
                </c:pt>
                <c:pt idx="319">
                  <c:v>1949</c:v>
                </c:pt>
                <c:pt idx="320">
                  <c:v>1950</c:v>
                </c:pt>
                <c:pt idx="321">
                  <c:v>1951</c:v>
                </c:pt>
                <c:pt idx="322">
                  <c:v>1952</c:v>
                </c:pt>
                <c:pt idx="323">
                  <c:v>1953</c:v>
                </c:pt>
                <c:pt idx="324">
                  <c:v>1954</c:v>
                </c:pt>
                <c:pt idx="325">
                  <c:v>1955</c:v>
                </c:pt>
                <c:pt idx="326">
                  <c:v>1956</c:v>
                </c:pt>
                <c:pt idx="327">
                  <c:v>1957</c:v>
                </c:pt>
                <c:pt idx="328">
                  <c:v>1958</c:v>
                </c:pt>
                <c:pt idx="329">
                  <c:v>1959</c:v>
                </c:pt>
                <c:pt idx="330">
                  <c:v>1960</c:v>
                </c:pt>
                <c:pt idx="331">
                  <c:v>1961</c:v>
                </c:pt>
                <c:pt idx="332">
                  <c:v>1962</c:v>
                </c:pt>
                <c:pt idx="333">
                  <c:v>1963</c:v>
                </c:pt>
                <c:pt idx="334">
                  <c:v>1964</c:v>
                </c:pt>
                <c:pt idx="335">
                  <c:v>1965</c:v>
                </c:pt>
                <c:pt idx="336">
                  <c:v>1966</c:v>
                </c:pt>
                <c:pt idx="337">
                  <c:v>1967</c:v>
                </c:pt>
                <c:pt idx="338">
                  <c:v>1968</c:v>
                </c:pt>
                <c:pt idx="339">
                  <c:v>1969</c:v>
                </c:pt>
                <c:pt idx="340">
                  <c:v>1970</c:v>
                </c:pt>
                <c:pt idx="341">
                  <c:v>1971</c:v>
                </c:pt>
                <c:pt idx="342">
                  <c:v>1972</c:v>
                </c:pt>
                <c:pt idx="343">
                  <c:v>1973</c:v>
                </c:pt>
                <c:pt idx="344">
                  <c:v>1974</c:v>
                </c:pt>
                <c:pt idx="345">
                  <c:v>1975</c:v>
                </c:pt>
                <c:pt idx="346">
                  <c:v>1976</c:v>
                </c:pt>
                <c:pt idx="347">
                  <c:v>1977</c:v>
                </c:pt>
                <c:pt idx="348">
                  <c:v>1978</c:v>
                </c:pt>
                <c:pt idx="349">
                  <c:v>1979</c:v>
                </c:pt>
                <c:pt idx="350">
                  <c:v>1980</c:v>
                </c:pt>
                <c:pt idx="351">
                  <c:v>1981</c:v>
                </c:pt>
                <c:pt idx="352">
                  <c:v>1982</c:v>
                </c:pt>
                <c:pt idx="353">
                  <c:v>1983</c:v>
                </c:pt>
                <c:pt idx="354">
                  <c:v>1984</c:v>
                </c:pt>
                <c:pt idx="355">
                  <c:v>1985</c:v>
                </c:pt>
                <c:pt idx="356">
                  <c:v>1986</c:v>
                </c:pt>
                <c:pt idx="357">
                  <c:v>1987</c:v>
                </c:pt>
                <c:pt idx="358">
                  <c:v>1988</c:v>
                </c:pt>
                <c:pt idx="359">
                  <c:v>1989</c:v>
                </c:pt>
                <c:pt idx="360">
                  <c:v>1990</c:v>
                </c:pt>
                <c:pt idx="361">
                  <c:v>1991</c:v>
                </c:pt>
                <c:pt idx="362">
                  <c:v>1992</c:v>
                </c:pt>
                <c:pt idx="363">
                  <c:v>1993</c:v>
                </c:pt>
                <c:pt idx="364">
                  <c:v>1994</c:v>
                </c:pt>
                <c:pt idx="365">
                  <c:v>1995</c:v>
                </c:pt>
                <c:pt idx="366">
                  <c:v>1996</c:v>
                </c:pt>
                <c:pt idx="367">
                  <c:v>1997</c:v>
                </c:pt>
                <c:pt idx="368">
                  <c:v>1998</c:v>
                </c:pt>
                <c:pt idx="369">
                  <c:v>1999</c:v>
                </c:pt>
                <c:pt idx="370">
                  <c:v>2000</c:v>
                </c:pt>
                <c:pt idx="371">
                  <c:v>2001</c:v>
                </c:pt>
                <c:pt idx="372">
                  <c:v>2002</c:v>
                </c:pt>
                <c:pt idx="373">
                  <c:v>2003</c:v>
                </c:pt>
                <c:pt idx="374">
                  <c:v>2004</c:v>
                </c:pt>
                <c:pt idx="375">
                  <c:v>2005</c:v>
                </c:pt>
                <c:pt idx="376">
                  <c:v>2006</c:v>
                </c:pt>
                <c:pt idx="377">
                  <c:v>2007</c:v>
                </c:pt>
                <c:pt idx="378">
                  <c:v>2008</c:v>
                </c:pt>
                <c:pt idx="379">
                  <c:v>2009</c:v>
                </c:pt>
                <c:pt idx="380">
                  <c:v>2010</c:v>
                </c:pt>
                <c:pt idx="381">
                  <c:v>2011</c:v>
                </c:pt>
                <c:pt idx="382">
                  <c:v>2012</c:v>
                </c:pt>
                <c:pt idx="383">
                  <c:v>2013</c:v>
                </c:pt>
                <c:pt idx="384">
                  <c:v>2014</c:v>
                </c:pt>
                <c:pt idx="385">
                  <c:v>2015</c:v>
                </c:pt>
                <c:pt idx="386">
                  <c:v>2016</c:v>
                </c:pt>
                <c:pt idx="387">
                  <c:v>2017</c:v>
                </c:pt>
                <c:pt idx="388">
                  <c:v>2018</c:v>
                </c:pt>
                <c:pt idx="389">
                  <c:v>2019</c:v>
                </c:pt>
                <c:pt idx="390">
                  <c:v>2020</c:v>
                </c:pt>
              </c:numCache>
            </c:numRef>
          </c:cat>
          <c:val>
            <c:numRef>
              <c:f>Sheet1!$B$5:$B$396</c:f>
              <c:numCache>
                <c:formatCode>0.0</c:formatCode>
                <c:ptCount val="392"/>
                <c:pt idx="0">
                  <c:v>37.785396206113731</c:v>
                </c:pt>
                <c:pt idx="1">
                  <c:v>31.539335034794945</c:v>
                </c:pt>
                <c:pt idx="2">
                  <c:v>38.667917467859738</c:v>
                </c:pt>
                <c:pt idx="3">
                  <c:v>42.501754105864542</c:v>
                </c:pt>
                <c:pt idx="4">
                  <c:v>33.791065012391641</c:v>
                </c:pt>
                <c:pt idx="5">
                  <c:v>30.577915995190104</c:v>
                </c:pt>
                <c:pt idx="6">
                  <c:v>32.98230385067086</c:v>
                </c:pt>
                <c:pt idx="7">
                  <c:v>23.442588753625351</c:v>
                </c:pt>
                <c:pt idx="8">
                  <c:v>23.67651447244377</c:v>
                </c:pt>
                <c:pt idx="9">
                  <c:v>26.3511847952288</c:v>
                </c:pt>
                <c:pt idx="10">
                  <c:v>27.451573422046167</c:v>
                </c:pt>
                <c:pt idx="11">
                  <c:v>25.933602705581567</c:v>
                </c:pt>
                <c:pt idx="12">
                  <c:v>27.752618909638954</c:v>
                </c:pt>
                <c:pt idx="13">
                  <c:v>26.019863731558662</c:v>
                </c:pt>
                <c:pt idx="14">
                  <c:v>27.596832861565762</c:v>
                </c:pt>
                <c:pt idx="15">
                  <c:v>32.52463956888537</c:v>
                </c:pt>
                <c:pt idx="16">
                  <c:v>22.810756789451414</c:v>
                </c:pt>
                <c:pt idx="17">
                  <c:v>26.442093093094851</c:v>
                </c:pt>
                <c:pt idx="18">
                  <c:v>28.909433729148532</c:v>
                </c:pt>
                <c:pt idx="19">
                  <c:v>28.114832165192585</c:v>
                </c:pt>
                <c:pt idx="20">
                  <c:v>52.341792964401805</c:v>
                </c:pt>
                <c:pt idx="21">
                  <c:v>73.734750799286701</c:v>
                </c:pt>
                <c:pt idx="22">
                  <c:v>45.005253303415451</c:v>
                </c:pt>
                <c:pt idx="23">
                  <c:v>43.292971364411926</c:v>
                </c:pt>
                <c:pt idx="24">
                  <c:v>41.144208801033322</c:v>
                </c:pt>
                <c:pt idx="25">
                  <c:v>39.78744024624131</c:v>
                </c:pt>
                <c:pt idx="26">
                  <c:v>32.938406793396041</c:v>
                </c:pt>
                <c:pt idx="27">
                  <c:v>35.734519009471782</c:v>
                </c:pt>
                <c:pt idx="28">
                  <c:v>39.594724384220392</c:v>
                </c:pt>
                <c:pt idx="29">
                  <c:v>22.940449938708415</c:v>
                </c:pt>
                <c:pt idx="30">
                  <c:v>24.73964057758737</c:v>
                </c:pt>
                <c:pt idx="31">
                  <c:v>26.175862400863966</c:v>
                </c:pt>
                <c:pt idx="32">
                  <c:v>34.244333688649348</c:v>
                </c:pt>
                <c:pt idx="33">
                  <c:v>25.650102712875956</c:v>
                </c:pt>
                <c:pt idx="34">
                  <c:v>26.410126972928165</c:v>
                </c:pt>
                <c:pt idx="35">
                  <c:v>27.617661866126266</c:v>
                </c:pt>
                <c:pt idx="36">
                  <c:v>30.66981436649127</c:v>
                </c:pt>
                <c:pt idx="37">
                  <c:v>33.62787159110021</c:v>
                </c:pt>
                <c:pt idx="38">
                  <c:v>34.254831044367748</c:v>
                </c:pt>
                <c:pt idx="39">
                  <c:v>28.286497191923882</c:v>
                </c:pt>
                <c:pt idx="40">
                  <c:v>25.928749132250612</c:v>
                </c:pt>
                <c:pt idx="41">
                  <c:v>23.487764116114995</c:v>
                </c:pt>
                <c:pt idx="42">
                  <c:v>33.027288783254178</c:v>
                </c:pt>
                <c:pt idx="43">
                  <c:v>27.604696718380524</c:v>
                </c:pt>
                <c:pt idx="44">
                  <c:v>31.218239094213875</c:v>
                </c:pt>
                <c:pt idx="45">
                  <c:v>48.089442507179925</c:v>
                </c:pt>
                <c:pt idx="46">
                  <c:v>45.936547227373751</c:v>
                </c:pt>
                <c:pt idx="47">
                  <c:v>35.078045968888389</c:v>
                </c:pt>
                <c:pt idx="48">
                  <c:v>30.516285965242442</c:v>
                </c:pt>
                <c:pt idx="49">
                  <c:v>33.356131324423686</c:v>
                </c:pt>
                <c:pt idx="50">
                  <c:v>24.92070555913126</c:v>
                </c:pt>
                <c:pt idx="51">
                  <c:v>21.302609829626853</c:v>
                </c:pt>
                <c:pt idx="52">
                  <c:v>22.685579758328771</c:v>
                </c:pt>
                <c:pt idx="53">
                  <c:v>19.760542048278499</c:v>
                </c:pt>
                <c:pt idx="54">
                  <c:v>22.800261482501632</c:v>
                </c:pt>
                <c:pt idx="55">
                  <c:v>24.764558014767342</c:v>
                </c:pt>
                <c:pt idx="56">
                  <c:v>21.606692697524593</c:v>
                </c:pt>
                <c:pt idx="57">
                  <c:v>23.423418102644405</c:v>
                </c:pt>
                <c:pt idx="58">
                  <c:v>23.088786517696523</c:v>
                </c:pt>
                <c:pt idx="59">
                  <c:v>23.6403182416276</c:v>
                </c:pt>
                <c:pt idx="60">
                  <c:v>30.189712113487982</c:v>
                </c:pt>
                <c:pt idx="61">
                  <c:v>38.546388639599797</c:v>
                </c:pt>
                <c:pt idx="62">
                  <c:v>32.077016517203681</c:v>
                </c:pt>
                <c:pt idx="63">
                  <c:v>33.396210037385778</c:v>
                </c:pt>
                <c:pt idx="64">
                  <c:v>35.884943863833605</c:v>
                </c:pt>
                <c:pt idx="65">
                  <c:v>30.671295274694415</c:v>
                </c:pt>
                <c:pt idx="66">
                  <c:v>34.381013833696997</c:v>
                </c:pt>
                <c:pt idx="67">
                  <c:v>46.261503037965568</c:v>
                </c:pt>
                <c:pt idx="68">
                  <c:v>44.684624842321291</c:v>
                </c:pt>
                <c:pt idx="69">
                  <c:v>27.150044162196071</c:v>
                </c:pt>
                <c:pt idx="70">
                  <c:v>31.493171161805783</c:v>
                </c:pt>
                <c:pt idx="71">
                  <c:v>31.015136167076715</c:v>
                </c:pt>
                <c:pt idx="72">
                  <c:v>26.970095919365672</c:v>
                </c:pt>
                <c:pt idx="73">
                  <c:v>28.381794728807794</c:v>
                </c:pt>
                <c:pt idx="74">
                  <c:v>29.240032680921153</c:v>
                </c:pt>
                <c:pt idx="75">
                  <c:v>32.670930060290353</c:v>
                </c:pt>
                <c:pt idx="76">
                  <c:v>35.051302768415219</c:v>
                </c:pt>
                <c:pt idx="77">
                  <c:v>27.652195236440036</c:v>
                </c:pt>
                <c:pt idx="78">
                  <c:v>30.058857947944524</c:v>
                </c:pt>
                <c:pt idx="79">
                  <c:v>39.710313986516802</c:v>
                </c:pt>
                <c:pt idx="80">
                  <c:v>84.742842722728057</c:v>
                </c:pt>
                <c:pt idx="81">
                  <c:v>63.489525258929469</c:v>
                </c:pt>
                <c:pt idx="82">
                  <c:v>25.212031441889955</c:v>
                </c:pt>
                <c:pt idx="83">
                  <c:v>22.590720990268718</c:v>
                </c:pt>
                <c:pt idx="84">
                  <c:v>26.422018145558408</c:v>
                </c:pt>
                <c:pt idx="85">
                  <c:v>24.437070952829718</c:v>
                </c:pt>
                <c:pt idx="86">
                  <c:v>25.648145410127146</c:v>
                </c:pt>
                <c:pt idx="87">
                  <c:v>39.942807830292452</c:v>
                </c:pt>
                <c:pt idx="88">
                  <c:v>28.468681663907184</c:v>
                </c:pt>
                <c:pt idx="89">
                  <c:v>31.257782230200085</c:v>
                </c:pt>
                <c:pt idx="90">
                  <c:v>26.412477379131609</c:v>
                </c:pt>
                <c:pt idx="91">
                  <c:v>20.593559449394615</c:v>
                </c:pt>
                <c:pt idx="92">
                  <c:v>26.730765598205561</c:v>
                </c:pt>
                <c:pt idx="93">
                  <c:v>22.139440995760111</c:v>
                </c:pt>
                <c:pt idx="94">
                  <c:v>24.75082516137217</c:v>
                </c:pt>
                <c:pt idx="95">
                  <c:v>23.968672955165829</c:v>
                </c:pt>
                <c:pt idx="96">
                  <c:v>22.327210270916353</c:v>
                </c:pt>
                <c:pt idx="97">
                  <c:v>23.929766442279679</c:v>
                </c:pt>
                <c:pt idx="98">
                  <c:v>25.356106557807006</c:v>
                </c:pt>
                <c:pt idx="99">
                  <c:v>28.259615841979418</c:v>
                </c:pt>
                <c:pt idx="100">
                  <c:v>25.795381967154068</c:v>
                </c:pt>
                <c:pt idx="101">
                  <c:v>25.95200743513217</c:v>
                </c:pt>
                <c:pt idx="102">
                  <c:v>26.741787426082858</c:v>
                </c:pt>
                <c:pt idx="103">
                  <c:v>25.113668642045059</c:v>
                </c:pt>
                <c:pt idx="104">
                  <c:v>25.997574498036411</c:v>
                </c:pt>
                <c:pt idx="105">
                  <c:v>26.292175989314114</c:v>
                </c:pt>
                <c:pt idx="106">
                  <c:v>26.971383320125277</c:v>
                </c:pt>
                <c:pt idx="107">
                  <c:v>33.767244104481733</c:v>
                </c:pt>
                <c:pt idx="108">
                  <c:v>30.419429074144684</c:v>
                </c:pt>
                <c:pt idx="109">
                  <c:v>30.58058384502856</c:v>
                </c:pt>
                <c:pt idx="110">
                  <c:v>35.563165260786612</c:v>
                </c:pt>
                <c:pt idx="111">
                  <c:v>32.306963801328223</c:v>
                </c:pt>
                <c:pt idx="112">
                  <c:v>39.15646684798805</c:v>
                </c:pt>
                <c:pt idx="113">
                  <c:v>44.006564419485272</c:v>
                </c:pt>
                <c:pt idx="114">
                  <c:v>25.195563849904854</c:v>
                </c:pt>
                <c:pt idx="115">
                  <c:v>23.147292309719901</c:v>
                </c:pt>
                <c:pt idx="116">
                  <c:v>26.31945677233346</c:v>
                </c:pt>
                <c:pt idx="117">
                  <c:v>27.508629460276925</c:v>
                </c:pt>
                <c:pt idx="118">
                  <c:v>25.938064358768766</c:v>
                </c:pt>
                <c:pt idx="119">
                  <c:v>28.058778596539742</c:v>
                </c:pt>
                <c:pt idx="120">
                  <c:v>26.743745921497318</c:v>
                </c:pt>
                <c:pt idx="121">
                  <c:v>26.025840504469151</c:v>
                </c:pt>
                <c:pt idx="122">
                  <c:v>27.22899670446958</c:v>
                </c:pt>
                <c:pt idx="123">
                  <c:v>23.889080233683682</c:v>
                </c:pt>
                <c:pt idx="124">
                  <c:v>26.194813593840113</c:v>
                </c:pt>
                <c:pt idx="125">
                  <c:v>27.247578570784771</c:v>
                </c:pt>
                <c:pt idx="126">
                  <c:v>27.554429286385691</c:v>
                </c:pt>
                <c:pt idx="127">
                  <c:v>29.88869460483151</c:v>
                </c:pt>
                <c:pt idx="128">
                  <c:v>32.362721052220188</c:v>
                </c:pt>
                <c:pt idx="129">
                  <c:v>26.188619766552318</c:v>
                </c:pt>
                <c:pt idx="130">
                  <c:v>24.657083139418919</c:v>
                </c:pt>
                <c:pt idx="131">
                  <c:v>25.688155583941775</c:v>
                </c:pt>
                <c:pt idx="132">
                  <c:v>31.161012414850216</c:v>
                </c:pt>
                <c:pt idx="133">
                  <c:v>32.875090024884265</c:v>
                </c:pt>
                <c:pt idx="134">
                  <c:v>27.140815485787233</c:v>
                </c:pt>
                <c:pt idx="135">
                  <c:v>27.602861964443974</c:v>
                </c:pt>
                <c:pt idx="136">
                  <c:v>24.961072052092671</c:v>
                </c:pt>
                <c:pt idx="137">
                  <c:v>25.513585815258391</c:v>
                </c:pt>
                <c:pt idx="138">
                  <c:v>27.097131171475436</c:v>
                </c:pt>
                <c:pt idx="139">
                  <c:v>27.082612038172048</c:v>
                </c:pt>
                <c:pt idx="140">
                  <c:v>25.982412387507132</c:v>
                </c:pt>
                <c:pt idx="141">
                  <c:v>27.711295765307117</c:v>
                </c:pt>
                <c:pt idx="142">
                  <c:v>37.575378831680389</c:v>
                </c:pt>
                <c:pt idx="143">
                  <c:v>53.17556854246272</c:v>
                </c:pt>
                <c:pt idx="144">
                  <c:v>22.229188164430902</c:v>
                </c:pt>
                <c:pt idx="145">
                  <c:v>24.716863770488313</c:v>
                </c:pt>
                <c:pt idx="146">
                  <c:v>22.383895665924815</c:v>
                </c:pt>
                <c:pt idx="147">
                  <c:v>24.838283311790555</c:v>
                </c:pt>
                <c:pt idx="148">
                  <c:v>26.541313927196114</c:v>
                </c:pt>
                <c:pt idx="149">
                  <c:v>28.390274996841537</c:v>
                </c:pt>
                <c:pt idx="150">
                  <c:v>21.588731617759869</c:v>
                </c:pt>
                <c:pt idx="151">
                  <c:v>25.464247938967947</c:v>
                </c:pt>
                <c:pt idx="152">
                  <c:v>27.20568934126613</c:v>
                </c:pt>
                <c:pt idx="153">
                  <c:v>28.090055374911945</c:v>
                </c:pt>
                <c:pt idx="154">
                  <c:v>29.736907244175754</c:v>
                </c:pt>
                <c:pt idx="155">
                  <c:v>28.268100864602914</c:v>
                </c:pt>
                <c:pt idx="156">
                  <c:v>25.862351883480518</c:v>
                </c:pt>
                <c:pt idx="157">
                  <c:v>23.869779834126192</c:v>
                </c:pt>
                <c:pt idx="158">
                  <c:v>26.596617960925958</c:v>
                </c:pt>
                <c:pt idx="159">
                  <c:v>33.158638660698543</c:v>
                </c:pt>
                <c:pt idx="160">
                  <c:v>30.441571453907518</c:v>
                </c:pt>
                <c:pt idx="161">
                  <c:v>25.403222693896751</c:v>
                </c:pt>
                <c:pt idx="162">
                  <c:v>23.754980727505817</c:v>
                </c:pt>
                <c:pt idx="163">
                  <c:v>24.157244218916805</c:v>
                </c:pt>
                <c:pt idx="164">
                  <c:v>23.484198531385154</c:v>
                </c:pt>
                <c:pt idx="165">
                  <c:v>27.88916229055949</c:v>
                </c:pt>
                <c:pt idx="166">
                  <c:v>24.545450199126996</c:v>
                </c:pt>
                <c:pt idx="167">
                  <c:v>23.693674999375759</c:v>
                </c:pt>
                <c:pt idx="168">
                  <c:v>22.976434032867108</c:v>
                </c:pt>
                <c:pt idx="169">
                  <c:v>25.113354176274601</c:v>
                </c:pt>
                <c:pt idx="170">
                  <c:v>31.49486879197104</c:v>
                </c:pt>
                <c:pt idx="171">
                  <c:v>26.037473375253509</c:v>
                </c:pt>
                <c:pt idx="172">
                  <c:v>23.621373433110644</c:v>
                </c:pt>
                <c:pt idx="173">
                  <c:v>23.686071324057959</c:v>
                </c:pt>
                <c:pt idx="174">
                  <c:v>24.787275554597819</c:v>
                </c:pt>
                <c:pt idx="175">
                  <c:v>23.394751281874488</c:v>
                </c:pt>
                <c:pt idx="176">
                  <c:v>27.474396125718172</c:v>
                </c:pt>
                <c:pt idx="177">
                  <c:v>26.159217150031626</c:v>
                </c:pt>
                <c:pt idx="178">
                  <c:v>34.936266061183261</c:v>
                </c:pt>
                <c:pt idx="179">
                  <c:v>40.320771763597271</c:v>
                </c:pt>
                <c:pt idx="180">
                  <c:v>31.550887161354908</c:v>
                </c:pt>
                <c:pt idx="181">
                  <c:v>28.716312886137494</c:v>
                </c:pt>
                <c:pt idx="182">
                  <c:v>30.219780219780219</c:v>
                </c:pt>
                <c:pt idx="183">
                  <c:v>27.338033927281476</c:v>
                </c:pt>
                <c:pt idx="184">
                  <c:v>25.001220141897377</c:v>
                </c:pt>
                <c:pt idx="185">
                  <c:v>23.459412445751958</c:v>
                </c:pt>
                <c:pt idx="186">
                  <c:v>22.512656737740866</c:v>
                </c:pt>
                <c:pt idx="187">
                  <c:v>24.13817172871714</c:v>
                </c:pt>
                <c:pt idx="188">
                  <c:v>24.247853154891335</c:v>
                </c:pt>
                <c:pt idx="189">
                  <c:v>27.278298682947014</c:v>
                </c:pt>
                <c:pt idx="190">
                  <c:v>24.347213785792494</c:v>
                </c:pt>
                <c:pt idx="191">
                  <c:v>25.438263873727916</c:v>
                </c:pt>
                <c:pt idx="192">
                  <c:v>22.442537053426012</c:v>
                </c:pt>
                <c:pt idx="193">
                  <c:v>20.850261674186722</c:v>
                </c:pt>
                <c:pt idx="194">
                  <c:v>20.630193441068297</c:v>
                </c:pt>
                <c:pt idx="195">
                  <c:v>20.375267207745814</c:v>
                </c:pt>
                <c:pt idx="196">
                  <c:v>22.470111510963214</c:v>
                </c:pt>
                <c:pt idx="197">
                  <c:v>22.958433988667188</c:v>
                </c:pt>
                <c:pt idx="198">
                  <c:v>26.647576145466399</c:v>
                </c:pt>
                <c:pt idx="199">
                  <c:v>28.891088500285701</c:v>
                </c:pt>
                <c:pt idx="200">
                  <c:v>23.978197294952153</c:v>
                </c:pt>
                <c:pt idx="201">
                  <c:v>25.947255448823679</c:v>
                </c:pt>
                <c:pt idx="202">
                  <c:v>23.292040751320396</c:v>
                </c:pt>
                <c:pt idx="203">
                  <c:v>21.609987492992055</c:v>
                </c:pt>
                <c:pt idx="204">
                  <c:v>25.575793942786841</c:v>
                </c:pt>
                <c:pt idx="205">
                  <c:v>18.423111488944247</c:v>
                </c:pt>
                <c:pt idx="206">
                  <c:v>19.861369516983313</c:v>
                </c:pt>
                <c:pt idx="207">
                  <c:v>24.579478990853602</c:v>
                </c:pt>
                <c:pt idx="208">
                  <c:v>24.046181197581305</c:v>
                </c:pt>
                <c:pt idx="209">
                  <c:v>23.495561988746672</c:v>
                </c:pt>
                <c:pt idx="210">
                  <c:v>20.24762280387921</c:v>
                </c:pt>
                <c:pt idx="211">
                  <c:v>19.311664082491902</c:v>
                </c:pt>
                <c:pt idx="212">
                  <c:v>20.948454148340886</c:v>
                </c:pt>
                <c:pt idx="213">
                  <c:v>21.353987725512201</c:v>
                </c:pt>
                <c:pt idx="214">
                  <c:v>20.154601355120541</c:v>
                </c:pt>
                <c:pt idx="215">
                  <c:v>18.716516268781646</c:v>
                </c:pt>
                <c:pt idx="216">
                  <c:v>21.742323418967867</c:v>
                </c:pt>
                <c:pt idx="217">
                  <c:v>23.617876119250273</c:v>
                </c:pt>
                <c:pt idx="218">
                  <c:v>19.577307006952854</c:v>
                </c:pt>
                <c:pt idx="219">
                  <c:v>19.71414174817205</c:v>
                </c:pt>
                <c:pt idx="220">
                  <c:v>19.673565939352905</c:v>
                </c:pt>
                <c:pt idx="221">
                  <c:v>20.617935209305909</c:v>
                </c:pt>
                <c:pt idx="222">
                  <c:v>22.621680150513683</c:v>
                </c:pt>
                <c:pt idx="223">
                  <c:v>23.586737746525991</c:v>
                </c:pt>
                <c:pt idx="224">
                  <c:v>19.635134490943216</c:v>
                </c:pt>
                <c:pt idx="225">
                  <c:v>21.34956472254547</c:v>
                </c:pt>
                <c:pt idx="226">
                  <c:v>21.676629490757932</c:v>
                </c:pt>
                <c:pt idx="227">
                  <c:v>27.522229221653859</c:v>
                </c:pt>
                <c:pt idx="228">
                  <c:v>21.556729080080554</c:v>
                </c:pt>
                <c:pt idx="229">
                  <c:v>19.990838852242831</c:v>
                </c:pt>
                <c:pt idx="230">
                  <c:v>17.48879713803667</c:v>
                </c:pt>
                <c:pt idx="231">
                  <c:v>18.336171569527171</c:v>
                </c:pt>
                <c:pt idx="232">
                  <c:v>21.268822024968362</c:v>
                </c:pt>
                <c:pt idx="233">
                  <c:v>19.198451534891674</c:v>
                </c:pt>
                <c:pt idx="234">
                  <c:v>20.131639304668898</c:v>
                </c:pt>
                <c:pt idx="235">
                  <c:v>19.254566141510463</c:v>
                </c:pt>
                <c:pt idx="236">
                  <c:v>19.868401224127705</c:v>
                </c:pt>
                <c:pt idx="237">
                  <c:v>19.561067678882164</c:v>
                </c:pt>
                <c:pt idx="238">
                  <c:v>21.041293241442773</c:v>
                </c:pt>
                <c:pt idx="239">
                  <c:v>22.308348383904132</c:v>
                </c:pt>
                <c:pt idx="240">
                  <c:v>19.778938593387348</c:v>
                </c:pt>
                <c:pt idx="241">
                  <c:v>17.136766601406173</c:v>
                </c:pt>
                <c:pt idx="242">
                  <c:v>16.18713668227927</c:v>
                </c:pt>
                <c:pt idx="243">
                  <c:v>17.106905303245345</c:v>
                </c:pt>
                <c:pt idx="244">
                  <c:v>20.213936975174125</c:v>
                </c:pt>
                <c:pt idx="245">
                  <c:v>20.176392578088016</c:v>
                </c:pt>
                <c:pt idx="246">
                  <c:v>19.489750238898097</c:v>
                </c:pt>
                <c:pt idx="247">
                  <c:v>18.54704449194589</c:v>
                </c:pt>
                <c:pt idx="248">
                  <c:v>17.965679898090475</c:v>
                </c:pt>
                <c:pt idx="249">
                  <c:v>16.849457981292893</c:v>
                </c:pt>
                <c:pt idx="250">
                  <c:v>18.125058589455037</c:v>
                </c:pt>
                <c:pt idx="251">
                  <c:v>17.671843919125067</c:v>
                </c:pt>
                <c:pt idx="252">
                  <c:v>17.340905393291063</c:v>
                </c:pt>
                <c:pt idx="253">
                  <c:v>17.266288628778163</c:v>
                </c:pt>
                <c:pt idx="254">
                  <c:v>17.456756970903754</c:v>
                </c:pt>
                <c:pt idx="255">
                  <c:v>17.677788505049044</c:v>
                </c:pt>
                <c:pt idx="256">
                  <c:v>16.544810903273117</c:v>
                </c:pt>
                <c:pt idx="257">
                  <c:v>16.098963843172225</c:v>
                </c:pt>
                <c:pt idx="258">
                  <c:v>15.970281305329515</c:v>
                </c:pt>
                <c:pt idx="259">
                  <c:v>15.944172357248824</c:v>
                </c:pt>
                <c:pt idx="260">
                  <c:v>17.100172393578994</c:v>
                </c:pt>
                <c:pt idx="261">
                  <c:v>16.782673097147864</c:v>
                </c:pt>
                <c:pt idx="262">
                  <c:v>17.869026902149319</c:v>
                </c:pt>
                <c:pt idx="263">
                  <c:v>16.796119523646652</c:v>
                </c:pt>
                <c:pt idx="264">
                  <c:v>16.302281281043619</c:v>
                </c:pt>
                <c:pt idx="265">
                  <c:v>15.117720958030272</c:v>
                </c:pt>
                <c:pt idx="266">
                  <c:v>15.568350902194187</c:v>
                </c:pt>
                <c:pt idx="267">
                  <c:v>15.282160446116601</c:v>
                </c:pt>
                <c:pt idx="268">
                  <c:v>15.001033001127018</c:v>
                </c:pt>
                <c:pt idx="269">
                  <c:v>17.592883590503558</c:v>
                </c:pt>
                <c:pt idx="270">
                  <c:v>16.771534998649845</c:v>
                </c:pt>
                <c:pt idx="271">
                  <c:v>15.993884713871545</c:v>
                </c:pt>
                <c:pt idx="272">
                  <c:v>15.334834206363373</c:v>
                </c:pt>
                <c:pt idx="273">
                  <c:v>15.055663436494921</c:v>
                </c:pt>
                <c:pt idx="274">
                  <c:v>15.235673739277081</c:v>
                </c:pt>
                <c:pt idx="275">
                  <c:v>15.57030983675755</c:v>
                </c:pt>
                <c:pt idx="276">
                  <c:v>14.30864025197417</c:v>
                </c:pt>
                <c:pt idx="277">
                  <c:v>14.532013887687944</c:v>
                </c:pt>
                <c:pt idx="278">
                  <c:v>14.838662148224547</c:v>
                </c:pt>
                <c:pt idx="279">
                  <c:v>13.610664298218497</c:v>
                </c:pt>
                <c:pt idx="280">
                  <c:v>13.981594606550807</c:v>
                </c:pt>
                <c:pt idx="281">
                  <c:v>13.747710048493303</c:v>
                </c:pt>
                <c:pt idx="282">
                  <c:v>14.13959407529221</c:v>
                </c:pt>
                <c:pt idx="283">
                  <c:v>13.606964728549707</c:v>
                </c:pt>
                <c:pt idx="284">
                  <c:v>13.788101888035563</c:v>
                </c:pt>
                <c:pt idx="285">
                  <c:v>14.631682870216395</c:v>
                </c:pt>
                <c:pt idx="286">
                  <c:v>13.507617628699348</c:v>
                </c:pt>
                <c:pt idx="287">
                  <c:v>13.340293236487705</c:v>
                </c:pt>
                <c:pt idx="288">
                  <c:v>17.989972221505543</c:v>
                </c:pt>
                <c:pt idx="289">
                  <c:v>14.415677547448393</c:v>
                </c:pt>
                <c:pt idx="290">
                  <c:v>13.231966390317604</c:v>
                </c:pt>
                <c:pt idx="291">
                  <c:v>12.350033152422546</c:v>
                </c:pt>
                <c:pt idx="292">
                  <c:v>12.750354069798515</c:v>
                </c:pt>
                <c:pt idx="293">
                  <c:v>11.393064556869499</c:v>
                </c:pt>
                <c:pt idx="294">
                  <c:v>11.928361904124472</c:v>
                </c:pt>
                <c:pt idx="295">
                  <c:v>11.715086093113444</c:v>
                </c:pt>
                <c:pt idx="296">
                  <c:v>11.745090188806474</c:v>
                </c:pt>
                <c:pt idx="297">
                  <c:v>12.683964629644626</c:v>
                </c:pt>
                <c:pt idx="298">
                  <c:v>12.000773112712299</c:v>
                </c:pt>
                <c:pt idx="299">
                  <c:v>12.179252558790081</c:v>
                </c:pt>
                <c:pt idx="300">
                  <c:v>11.688011655775602</c:v>
                </c:pt>
                <c:pt idx="301">
                  <c:v>12.51467355657153</c:v>
                </c:pt>
                <c:pt idx="302">
                  <c:v>11.543586128376296</c:v>
                </c:pt>
                <c:pt idx="303">
                  <c:v>11.20603081412964</c:v>
                </c:pt>
                <c:pt idx="304">
                  <c:v>11.217710637901908</c:v>
                </c:pt>
                <c:pt idx="305">
                  <c:v>11.64913688587772</c:v>
                </c:pt>
                <c:pt idx="306">
                  <c:v>11.941493130242634</c:v>
                </c:pt>
                <c:pt idx="307">
                  <c:v>11.996075562292175</c:v>
                </c:pt>
                <c:pt idx="308">
                  <c:v>11.519894570928974</c:v>
                </c:pt>
                <c:pt idx="309">
                  <c:v>11.492275325749297</c:v>
                </c:pt>
                <c:pt idx="310">
                  <c:v>11.417841389502392</c:v>
                </c:pt>
                <c:pt idx="311">
                  <c:v>11.224583132624904</c:v>
                </c:pt>
                <c:pt idx="312">
                  <c:v>9.8697779567062032</c:v>
                </c:pt>
                <c:pt idx="313">
                  <c:v>10.134409512930512</c:v>
                </c:pt>
                <c:pt idx="314">
                  <c:v>10.9565237425705</c:v>
                </c:pt>
                <c:pt idx="315">
                  <c:v>10.773704554966031</c:v>
                </c:pt>
                <c:pt idx="316">
                  <c:v>10.443271678086722</c:v>
                </c:pt>
                <c:pt idx="317">
                  <c:v>10.75394699187933</c:v>
                </c:pt>
                <c:pt idx="318">
                  <c:v>9.7753205539208707</c:v>
                </c:pt>
                <c:pt idx="319">
                  <c:v>9.953506787184585</c:v>
                </c:pt>
                <c:pt idx="320">
                  <c:v>9.9826337731291126</c:v>
                </c:pt>
                <c:pt idx="321">
                  <c:v>9.8325900089311613</c:v>
                </c:pt>
                <c:pt idx="322">
                  <c:v>9.5474425524214315</c:v>
                </c:pt>
                <c:pt idx="323">
                  <c:v>9.6704594180789609</c:v>
                </c:pt>
                <c:pt idx="324">
                  <c:v>9.5415626765804191</c:v>
                </c:pt>
                <c:pt idx="325">
                  <c:v>9.4146701724198483</c:v>
                </c:pt>
                <c:pt idx="326">
                  <c:v>9.5660288996130394</c:v>
                </c:pt>
                <c:pt idx="327">
                  <c:v>9.8979361614787944</c:v>
                </c:pt>
                <c:pt idx="328">
                  <c:v>9.5650213501936481</c:v>
                </c:pt>
                <c:pt idx="329">
                  <c:v>9.4989523401533162</c:v>
                </c:pt>
                <c:pt idx="330">
                  <c:v>10.0151147637753</c:v>
                </c:pt>
                <c:pt idx="331">
                  <c:v>9.752681904654823</c:v>
                </c:pt>
                <c:pt idx="332">
                  <c:v>10.129204706200168</c:v>
                </c:pt>
                <c:pt idx="333">
                  <c:v>10.02424514326896</c:v>
                </c:pt>
                <c:pt idx="334">
                  <c:v>9.9621842187337553</c:v>
                </c:pt>
                <c:pt idx="335">
                  <c:v>10.060333179543379</c:v>
                </c:pt>
                <c:pt idx="336">
                  <c:v>10.00116280730243</c:v>
                </c:pt>
                <c:pt idx="337">
                  <c:v>10.108359874487729</c:v>
                </c:pt>
                <c:pt idx="338">
                  <c:v>10.398939982925645</c:v>
                </c:pt>
                <c:pt idx="339">
                  <c:v>10.41344182542568</c:v>
                </c:pt>
                <c:pt idx="340">
                  <c:v>9.9027016806478319</c:v>
                </c:pt>
                <c:pt idx="341">
                  <c:v>10.192891949824803</c:v>
                </c:pt>
                <c:pt idx="342">
                  <c:v>10.340099166835708</c:v>
                </c:pt>
                <c:pt idx="343">
                  <c:v>10.515164478094716</c:v>
                </c:pt>
                <c:pt idx="344">
                  <c:v>10.55634852778465</c:v>
                </c:pt>
                <c:pt idx="345">
                  <c:v>10.74601002236478</c:v>
                </c:pt>
                <c:pt idx="346">
                  <c:v>11.009595590382384</c:v>
                </c:pt>
                <c:pt idx="347">
                  <c:v>10.66901686150285</c:v>
                </c:pt>
                <c:pt idx="348">
                  <c:v>10.825237731906222</c:v>
                </c:pt>
                <c:pt idx="349">
                  <c:v>10.968793244859395</c:v>
                </c:pt>
                <c:pt idx="350">
                  <c:v>11.036390393435294</c:v>
                </c:pt>
                <c:pt idx="351">
                  <c:v>11.05774781861372</c:v>
                </c:pt>
                <c:pt idx="352">
                  <c:v>10.888162619105604</c:v>
                </c:pt>
                <c:pt idx="353">
                  <c:v>10.898530029086835</c:v>
                </c:pt>
                <c:pt idx="354">
                  <c:v>10.845872058673168</c:v>
                </c:pt>
                <c:pt idx="355">
                  <c:v>11.250351304279578</c:v>
                </c:pt>
                <c:pt idx="356">
                  <c:v>11.131042538252332</c:v>
                </c:pt>
                <c:pt idx="357">
                  <c:v>11.0893843096152</c:v>
                </c:pt>
                <c:pt idx="358">
                  <c:v>11.436846072438836</c:v>
                </c:pt>
                <c:pt idx="359">
                  <c:v>10.802112246271742</c:v>
                </c:pt>
                <c:pt idx="360">
                  <c:v>11.077301664720748</c:v>
                </c:pt>
                <c:pt idx="361">
                  <c:v>11.013499467094332</c:v>
                </c:pt>
                <c:pt idx="362">
                  <c:v>10.896210118415608</c:v>
                </c:pt>
                <c:pt idx="363">
                  <c:v>11.092829145983199</c:v>
                </c:pt>
                <c:pt idx="364">
                  <c:v>10.417426379372671</c:v>
                </c:pt>
                <c:pt idx="365">
                  <c:v>10.631405094836817</c:v>
                </c:pt>
                <c:pt idx="366">
                  <c:v>10.643112741603566</c:v>
                </c:pt>
                <c:pt idx="367">
                  <c:v>10.548141450389227</c:v>
                </c:pt>
                <c:pt idx="368">
                  <c:v>10.533951667897327</c:v>
                </c:pt>
                <c:pt idx="369">
                  <c:v>10.689701634928735</c:v>
                </c:pt>
                <c:pt idx="370">
                  <c:v>10.521579251208404</c:v>
                </c:pt>
                <c:pt idx="371">
                  <c:v>10.523139862846286</c:v>
                </c:pt>
                <c:pt idx="372">
                  <c:v>10.626468271029355</c:v>
                </c:pt>
                <c:pt idx="373">
                  <c:v>10.356998419059524</c:v>
                </c:pt>
                <c:pt idx="374">
                  <c:v>10.046394608069431</c:v>
                </c:pt>
                <c:pt idx="375">
                  <c:v>10.136219471974918</c:v>
                </c:pt>
                <c:pt idx="376">
                  <c:v>10.004875315159005</c:v>
                </c:pt>
                <c:pt idx="377">
                  <c:v>9.9890808235761881</c:v>
                </c:pt>
                <c:pt idx="378">
                  <c:v>9.8795993711126009</c:v>
                </c:pt>
                <c:pt idx="379">
                  <c:v>9.6438354287192301</c:v>
                </c:pt>
                <c:pt idx="380">
                  <c:v>9.6103581620655998</c:v>
                </c:pt>
                <c:pt idx="381">
                  <c:v>9.4842745143735723</c:v>
                </c:pt>
                <c:pt idx="382">
                  <c:v>9.6210788463202768</c:v>
                </c:pt>
                <c:pt idx="383">
                  <c:v>9.3730715124650796</c:v>
                </c:pt>
                <c:pt idx="384">
                  <c:v>9.1282199119658625</c:v>
                </c:pt>
                <c:pt idx="385">
                  <c:v>9.2281842575238677</c:v>
                </c:pt>
                <c:pt idx="386">
                  <c:v>9.1026120360538751</c:v>
                </c:pt>
                <c:pt idx="387">
                  <c:v>9.0879249725451228</c:v>
                </c:pt>
                <c:pt idx="388">
                  <c:v>9.0110784897829319</c:v>
                </c:pt>
                <c:pt idx="389">
                  <c:v>8.5950360727949189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E-4585-B445-D4121FE69033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Möjligt scenario enligt Mats Bergman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Sheet1!$A$5:$A$396</c:f>
              <c:numCache>
                <c:formatCode>General</c:formatCode>
                <c:ptCount val="392"/>
                <c:pt idx="0">
                  <c:v>1630</c:v>
                </c:pt>
                <c:pt idx="1">
                  <c:v>1631</c:v>
                </c:pt>
                <c:pt idx="2">
                  <c:v>1632</c:v>
                </c:pt>
                <c:pt idx="3">
                  <c:v>1633</c:v>
                </c:pt>
                <c:pt idx="4">
                  <c:v>1634</c:v>
                </c:pt>
                <c:pt idx="5">
                  <c:v>1635</c:v>
                </c:pt>
                <c:pt idx="6">
                  <c:v>1636</c:v>
                </c:pt>
                <c:pt idx="7">
                  <c:v>1637</c:v>
                </c:pt>
                <c:pt idx="8">
                  <c:v>1638</c:v>
                </c:pt>
                <c:pt idx="9">
                  <c:v>1639</c:v>
                </c:pt>
                <c:pt idx="10">
                  <c:v>1640</c:v>
                </c:pt>
                <c:pt idx="11">
                  <c:v>1641</c:v>
                </c:pt>
                <c:pt idx="12">
                  <c:v>1642</c:v>
                </c:pt>
                <c:pt idx="13">
                  <c:v>1643</c:v>
                </c:pt>
                <c:pt idx="14">
                  <c:v>1644</c:v>
                </c:pt>
                <c:pt idx="15">
                  <c:v>1645</c:v>
                </c:pt>
                <c:pt idx="16">
                  <c:v>1646</c:v>
                </c:pt>
                <c:pt idx="17">
                  <c:v>1647</c:v>
                </c:pt>
                <c:pt idx="18">
                  <c:v>1648</c:v>
                </c:pt>
                <c:pt idx="19">
                  <c:v>1649</c:v>
                </c:pt>
                <c:pt idx="20">
                  <c:v>1650</c:v>
                </c:pt>
                <c:pt idx="21">
                  <c:v>1651</c:v>
                </c:pt>
                <c:pt idx="22">
                  <c:v>1652</c:v>
                </c:pt>
                <c:pt idx="23">
                  <c:v>1653</c:v>
                </c:pt>
                <c:pt idx="24">
                  <c:v>1654</c:v>
                </c:pt>
                <c:pt idx="25">
                  <c:v>1655</c:v>
                </c:pt>
                <c:pt idx="26">
                  <c:v>1656</c:v>
                </c:pt>
                <c:pt idx="27">
                  <c:v>1657</c:v>
                </c:pt>
                <c:pt idx="28">
                  <c:v>1658</c:v>
                </c:pt>
                <c:pt idx="29">
                  <c:v>1659</c:v>
                </c:pt>
                <c:pt idx="30">
                  <c:v>1660</c:v>
                </c:pt>
                <c:pt idx="31">
                  <c:v>1661</c:v>
                </c:pt>
                <c:pt idx="32">
                  <c:v>1662</c:v>
                </c:pt>
                <c:pt idx="33">
                  <c:v>1663</c:v>
                </c:pt>
                <c:pt idx="34">
                  <c:v>1664</c:v>
                </c:pt>
                <c:pt idx="35">
                  <c:v>1665</c:v>
                </c:pt>
                <c:pt idx="36">
                  <c:v>1666</c:v>
                </c:pt>
                <c:pt idx="37">
                  <c:v>1667</c:v>
                </c:pt>
                <c:pt idx="38">
                  <c:v>1668</c:v>
                </c:pt>
                <c:pt idx="39">
                  <c:v>1669</c:v>
                </c:pt>
                <c:pt idx="40">
                  <c:v>1670</c:v>
                </c:pt>
                <c:pt idx="41">
                  <c:v>1671</c:v>
                </c:pt>
                <c:pt idx="42">
                  <c:v>1672</c:v>
                </c:pt>
                <c:pt idx="43">
                  <c:v>1673</c:v>
                </c:pt>
                <c:pt idx="44">
                  <c:v>1674</c:v>
                </c:pt>
                <c:pt idx="45">
                  <c:v>1675</c:v>
                </c:pt>
                <c:pt idx="46">
                  <c:v>1676</c:v>
                </c:pt>
                <c:pt idx="47">
                  <c:v>1677</c:v>
                </c:pt>
                <c:pt idx="48">
                  <c:v>1678</c:v>
                </c:pt>
                <c:pt idx="49">
                  <c:v>1679</c:v>
                </c:pt>
                <c:pt idx="50">
                  <c:v>1680</c:v>
                </c:pt>
                <c:pt idx="51">
                  <c:v>1681</c:v>
                </c:pt>
                <c:pt idx="52">
                  <c:v>1682</c:v>
                </c:pt>
                <c:pt idx="53">
                  <c:v>1683</c:v>
                </c:pt>
                <c:pt idx="54">
                  <c:v>1684</c:v>
                </c:pt>
                <c:pt idx="55">
                  <c:v>1685</c:v>
                </c:pt>
                <c:pt idx="56">
                  <c:v>1686</c:v>
                </c:pt>
                <c:pt idx="57">
                  <c:v>1687</c:v>
                </c:pt>
                <c:pt idx="58">
                  <c:v>1688</c:v>
                </c:pt>
                <c:pt idx="59">
                  <c:v>1689</c:v>
                </c:pt>
                <c:pt idx="60">
                  <c:v>1690</c:v>
                </c:pt>
                <c:pt idx="61">
                  <c:v>1691</c:v>
                </c:pt>
                <c:pt idx="62">
                  <c:v>1692</c:v>
                </c:pt>
                <c:pt idx="63">
                  <c:v>1693</c:v>
                </c:pt>
                <c:pt idx="64">
                  <c:v>1694</c:v>
                </c:pt>
                <c:pt idx="65">
                  <c:v>1695</c:v>
                </c:pt>
                <c:pt idx="66">
                  <c:v>1696</c:v>
                </c:pt>
                <c:pt idx="67">
                  <c:v>1697</c:v>
                </c:pt>
                <c:pt idx="68">
                  <c:v>1698</c:v>
                </c:pt>
                <c:pt idx="69">
                  <c:v>1699</c:v>
                </c:pt>
                <c:pt idx="70">
                  <c:v>1700</c:v>
                </c:pt>
                <c:pt idx="71">
                  <c:v>1701</c:v>
                </c:pt>
                <c:pt idx="72">
                  <c:v>1702</c:v>
                </c:pt>
                <c:pt idx="73">
                  <c:v>1703</c:v>
                </c:pt>
                <c:pt idx="74">
                  <c:v>1704</c:v>
                </c:pt>
                <c:pt idx="75">
                  <c:v>1705</c:v>
                </c:pt>
                <c:pt idx="76">
                  <c:v>1706</c:v>
                </c:pt>
                <c:pt idx="77">
                  <c:v>1707</c:v>
                </c:pt>
                <c:pt idx="78">
                  <c:v>1708</c:v>
                </c:pt>
                <c:pt idx="79">
                  <c:v>1709</c:v>
                </c:pt>
                <c:pt idx="80">
                  <c:v>1710</c:v>
                </c:pt>
                <c:pt idx="81">
                  <c:v>1711</c:v>
                </c:pt>
                <c:pt idx="82">
                  <c:v>1712</c:v>
                </c:pt>
                <c:pt idx="83">
                  <c:v>1713</c:v>
                </c:pt>
                <c:pt idx="84">
                  <c:v>1714</c:v>
                </c:pt>
                <c:pt idx="85">
                  <c:v>1715</c:v>
                </c:pt>
                <c:pt idx="86">
                  <c:v>1716</c:v>
                </c:pt>
                <c:pt idx="87">
                  <c:v>1717</c:v>
                </c:pt>
                <c:pt idx="88">
                  <c:v>1718</c:v>
                </c:pt>
                <c:pt idx="89">
                  <c:v>1719</c:v>
                </c:pt>
                <c:pt idx="90">
                  <c:v>1720</c:v>
                </c:pt>
                <c:pt idx="91">
                  <c:v>1721</c:v>
                </c:pt>
                <c:pt idx="92">
                  <c:v>1722</c:v>
                </c:pt>
                <c:pt idx="93">
                  <c:v>1723</c:v>
                </c:pt>
                <c:pt idx="94">
                  <c:v>1724</c:v>
                </c:pt>
                <c:pt idx="95">
                  <c:v>1725</c:v>
                </c:pt>
                <c:pt idx="96">
                  <c:v>1726</c:v>
                </c:pt>
                <c:pt idx="97">
                  <c:v>1727</c:v>
                </c:pt>
                <c:pt idx="98">
                  <c:v>1728</c:v>
                </c:pt>
                <c:pt idx="99">
                  <c:v>1729</c:v>
                </c:pt>
                <c:pt idx="100">
                  <c:v>1730</c:v>
                </c:pt>
                <c:pt idx="101">
                  <c:v>1731</c:v>
                </c:pt>
                <c:pt idx="102">
                  <c:v>1732</c:v>
                </c:pt>
                <c:pt idx="103">
                  <c:v>1733</c:v>
                </c:pt>
                <c:pt idx="104">
                  <c:v>1734</c:v>
                </c:pt>
                <c:pt idx="105">
                  <c:v>1735</c:v>
                </c:pt>
                <c:pt idx="106">
                  <c:v>1736</c:v>
                </c:pt>
                <c:pt idx="107">
                  <c:v>1737</c:v>
                </c:pt>
                <c:pt idx="108">
                  <c:v>1738</c:v>
                </c:pt>
                <c:pt idx="109">
                  <c:v>1739</c:v>
                </c:pt>
                <c:pt idx="110">
                  <c:v>1740</c:v>
                </c:pt>
                <c:pt idx="111">
                  <c:v>1741</c:v>
                </c:pt>
                <c:pt idx="112">
                  <c:v>1742</c:v>
                </c:pt>
                <c:pt idx="113">
                  <c:v>1743</c:v>
                </c:pt>
                <c:pt idx="114">
                  <c:v>1744</c:v>
                </c:pt>
                <c:pt idx="115">
                  <c:v>1745</c:v>
                </c:pt>
                <c:pt idx="116">
                  <c:v>1746</c:v>
                </c:pt>
                <c:pt idx="117">
                  <c:v>1747</c:v>
                </c:pt>
                <c:pt idx="118">
                  <c:v>1748</c:v>
                </c:pt>
                <c:pt idx="119">
                  <c:v>1749</c:v>
                </c:pt>
                <c:pt idx="120">
                  <c:v>1750</c:v>
                </c:pt>
                <c:pt idx="121">
                  <c:v>1751</c:v>
                </c:pt>
                <c:pt idx="122">
                  <c:v>1752</c:v>
                </c:pt>
                <c:pt idx="123">
                  <c:v>1753</c:v>
                </c:pt>
                <c:pt idx="124">
                  <c:v>1754</c:v>
                </c:pt>
                <c:pt idx="125">
                  <c:v>1755</c:v>
                </c:pt>
                <c:pt idx="126">
                  <c:v>1756</c:v>
                </c:pt>
                <c:pt idx="127">
                  <c:v>1757</c:v>
                </c:pt>
                <c:pt idx="128">
                  <c:v>1758</c:v>
                </c:pt>
                <c:pt idx="129">
                  <c:v>1759</c:v>
                </c:pt>
                <c:pt idx="130">
                  <c:v>1760</c:v>
                </c:pt>
                <c:pt idx="131">
                  <c:v>1761</c:v>
                </c:pt>
                <c:pt idx="132">
                  <c:v>1762</c:v>
                </c:pt>
                <c:pt idx="133">
                  <c:v>1763</c:v>
                </c:pt>
                <c:pt idx="134">
                  <c:v>1764</c:v>
                </c:pt>
                <c:pt idx="135">
                  <c:v>1765</c:v>
                </c:pt>
                <c:pt idx="136">
                  <c:v>1766</c:v>
                </c:pt>
                <c:pt idx="137">
                  <c:v>1767</c:v>
                </c:pt>
                <c:pt idx="138">
                  <c:v>1768</c:v>
                </c:pt>
                <c:pt idx="139">
                  <c:v>1769</c:v>
                </c:pt>
                <c:pt idx="140">
                  <c:v>1770</c:v>
                </c:pt>
                <c:pt idx="141">
                  <c:v>1771</c:v>
                </c:pt>
                <c:pt idx="142">
                  <c:v>1772</c:v>
                </c:pt>
                <c:pt idx="143">
                  <c:v>1773</c:v>
                </c:pt>
                <c:pt idx="144">
                  <c:v>1774</c:v>
                </c:pt>
                <c:pt idx="145">
                  <c:v>1775</c:v>
                </c:pt>
                <c:pt idx="146">
                  <c:v>1776</c:v>
                </c:pt>
                <c:pt idx="147">
                  <c:v>1777</c:v>
                </c:pt>
                <c:pt idx="148">
                  <c:v>1778</c:v>
                </c:pt>
                <c:pt idx="149">
                  <c:v>1779</c:v>
                </c:pt>
                <c:pt idx="150">
                  <c:v>1780</c:v>
                </c:pt>
                <c:pt idx="151">
                  <c:v>1781</c:v>
                </c:pt>
                <c:pt idx="152">
                  <c:v>1782</c:v>
                </c:pt>
                <c:pt idx="153">
                  <c:v>1783</c:v>
                </c:pt>
                <c:pt idx="154">
                  <c:v>1784</c:v>
                </c:pt>
                <c:pt idx="155">
                  <c:v>1785</c:v>
                </c:pt>
                <c:pt idx="156">
                  <c:v>1786</c:v>
                </c:pt>
                <c:pt idx="157">
                  <c:v>1787</c:v>
                </c:pt>
                <c:pt idx="158">
                  <c:v>1788</c:v>
                </c:pt>
                <c:pt idx="159">
                  <c:v>1789</c:v>
                </c:pt>
                <c:pt idx="160">
                  <c:v>1790</c:v>
                </c:pt>
                <c:pt idx="161">
                  <c:v>1791</c:v>
                </c:pt>
                <c:pt idx="162">
                  <c:v>1792</c:v>
                </c:pt>
                <c:pt idx="163">
                  <c:v>1793</c:v>
                </c:pt>
                <c:pt idx="164">
                  <c:v>1794</c:v>
                </c:pt>
                <c:pt idx="165">
                  <c:v>1795</c:v>
                </c:pt>
                <c:pt idx="166">
                  <c:v>1796</c:v>
                </c:pt>
                <c:pt idx="167">
                  <c:v>1797</c:v>
                </c:pt>
                <c:pt idx="168">
                  <c:v>1798</c:v>
                </c:pt>
                <c:pt idx="169">
                  <c:v>1799</c:v>
                </c:pt>
                <c:pt idx="170">
                  <c:v>1800</c:v>
                </c:pt>
                <c:pt idx="171">
                  <c:v>1801</c:v>
                </c:pt>
                <c:pt idx="172">
                  <c:v>1802</c:v>
                </c:pt>
                <c:pt idx="173">
                  <c:v>1803</c:v>
                </c:pt>
                <c:pt idx="174">
                  <c:v>1804</c:v>
                </c:pt>
                <c:pt idx="175">
                  <c:v>1805</c:v>
                </c:pt>
                <c:pt idx="176">
                  <c:v>1806</c:v>
                </c:pt>
                <c:pt idx="177">
                  <c:v>1807</c:v>
                </c:pt>
                <c:pt idx="178">
                  <c:v>1808</c:v>
                </c:pt>
                <c:pt idx="179">
                  <c:v>1809</c:v>
                </c:pt>
                <c:pt idx="180">
                  <c:v>1810</c:v>
                </c:pt>
                <c:pt idx="181">
                  <c:v>1811</c:v>
                </c:pt>
                <c:pt idx="182">
                  <c:v>1812</c:v>
                </c:pt>
                <c:pt idx="183">
                  <c:v>1813</c:v>
                </c:pt>
                <c:pt idx="184">
                  <c:v>1814</c:v>
                </c:pt>
                <c:pt idx="185">
                  <c:v>1815</c:v>
                </c:pt>
                <c:pt idx="186">
                  <c:v>1816</c:v>
                </c:pt>
                <c:pt idx="187">
                  <c:v>1817</c:v>
                </c:pt>
                <c:pt idx="188">
                  <c:v>1818</c:v>
                </c:pt>
                <c:pt idx="189">
                  <c:v>1819</c:v>
                </c:pt>
                <c:pt idx="190">
                  <c:v>1820</c:v>
                </c:pt>
                <c:pt idx="191">
                  <c:v>1821</c:v>
                </c:pt>
                <c:pt idx="192">
                  <c:v>1822</c:v>
                </c:pt>
                <c:pt idx="193">
                  <c:v>1823</c:v>
                </c:pt>
                <c:pt idx="194">
                  <c:v>1824</c:v>
                </c:pt>
                <c:pt idx="195">
                  <c:v>1825</c:v>
                </c:pt>
                <c:pt idx="196">
                  <c:v>1826</c:v>
                </c:pt>
                <c:pt idx="197">
                  <c:v>1827</c:v>
                </c:pt>
                <c:pt idx="198">
                  <c:v>1828</c:v>
                </c:pt>
                <c:pt idx="199">
                  <c:v>1829</c:v>
                </c:pt>
                <c:pt idx="200">
                  <c:v>1830</c:v>
                </c:pt>
                <c:pt idx="201">
                  <c:v>1831</c:v>
                </c:pt>
                <c:pt idx="202">
                  <c:v>1832</c:v>
                </c:pt>
                <c:pt idx="203">
                  <c:v>1833</c:v>
                </c:pt>
                <c:pt idx="204">
                  <c:v>1834</c:v>
                </c:pt>
                <c:pt idx="205">
                  <c:v>1835</c:v>
                </c:pt>
                <c:pt idx="206">
                  <c:v>1836</c:v>
                </c:pt>
                <c:pt idx="207">
                  <c:v>1837</c:v>
                </c:pt>
                <c:pt idx="208">
                  <c:v>1838</c:v>
                </c:pt>
                <c:pt idx="209">
                  <c:v>1839</c:v>
                </c:pt>
                <c:pt idx="210">
                  <c:v>1840</c:v>
                </c:pt>
                <c:pt idx="211">
                  <c:v>1841</c:v>
                </c:pt>
                <c:pt idx="212">
                  <c:v>1842</c:v>
                </c:pt>
                <c:pt idx="213">
                  <c:v>1843</c:v>
                </c:pt>
                <c:pt idx="214">
                  <c:v>1844</c:v>
                </c:pt>
                <c:pt idx="215">
                  <c:v>1845</c:v>
                </c:pt>
                <c:pt idx="216">
                  <c:v>1846</c:v>
                </c:pt>
                <c:pt idx="217">
                  <c:v>1847</c:v>
                </c:pt>
                <c:pt idx="218">
                  <c:v>1848</c:v>
                </c:pt>
                <c:pt idx="219">
                  <c:v>1849</c:v>
                </c:pt>
                <c:pt idx="220">
                  <c:v>1850</c:v>
                </c:pt>
                <c:pt idx="221">
                  <c:v>1851</c:v>
                </c:pt>
                <c:pt idx="222">
                  <c:v>1852</c:v>
                </c:pt>
                <c:pt idx="223">
                  <c:v>1853</c:v>
                </c:pt>
                <c:pt idx="224">
                  <c:v>1854</c:v>
                </c:pt>
                <c:pt idx="225">
                  <c:v>1855</c:v>
                </c:pt>
                <c:pt idx="226">
                  <c:v>1856</c:v>
                </c:pt>
                <c:pt idx="227">
                  <c:v>1857</c:v>
                </c:pt>
                <c:pt idx="228">
                  <c:v>1858</c:v>
                </c:pt>
                <c:pt idx="229">
                  <c:v>1859</c:v>
                </c:pt>
                <c:pt idx="230">
                  <c:v>1860</c:v>
                </c:pt>
                <c:pt idx="231">
                  <c:v>1861</c:v>
                </c:pt>
                <c:pt idx="232">
                  <c:v>1862</c:v>
                </c:pt>
                <c:pt idx="233">
                  <c:v>1863</c:v>
                </c:pt>
                <c:pt idx="234">
                  <c:v>1864</c:v>
                </c:pt>
                <c:pt idx="235">
                  <c:v>1865</c:v>
                </c:pt>
                <c:pt idx="236">
                  <c:v>1866</c:v>
                </c:pt>
                <c:pt idx="237">
                  <c:v>1867</c:v>
                </c:pt>
                <c:pt idx="238">
                  <c:v>1868</c:v>
                </c:pt>
                <c:pt idx="239">
                  <c:v>1869</c:v>
                </c:pt>
                <c:pt idx="240">
                  <c:v>1870</c:v>
                </c:pt>
                <c:pt idx="241">
                  <c:v>1871</c:v>
                </c:pt>
                <c:pt idx="242">
                  <c:v>1872</c:v>
                </c:pt>
                <c:pt idx="243">
                  <c:v>1873</c:v>
                </c:pt>
                <c:pt idx="244">
                  <c:v>1874</c:v>
                </c:pt>
                <c:pt idx="245">
                  <c:v>1875</c:v>
                </c:pt>
                <c:pt idx="246">
                  <c:v>1876</c:v>
                </c:pt>
                <c:pt idx="247">
                  <c:v>1877</c:v>
                </c:pt>
                <c:pt idx="248">
                  <c:v>1878</c:v>
                </c:pt>
                <c:pt idx="249">
                  <c:v>1879</c:v>
                </c:pt>
                <c:pt idx="250">
                  <c:v>1880</c:v>
                </c:pt>
                <c:pt idx="251">
                  <c:v>1881</c:v>
                </c:pt>
                <c:pt idx="252">
                  <c:v>1882</c:v>
                </c:pt>
                <c:pt idx="253">
                  <c:v>1883</c:v>
                </c:pt>
                <c:pt idx="254">
                  <c:v>1884</c:v>
                </c:pt>
                <c:pt idx="255">
                  <c:v>1885</c:v>
                </c:pt>
                <c:pt idx="256">
                  <c:v>1886</c:v>
                </c:pt>
                <c:pt idx="257">
                  <c:v>1887</c:v>
                </c:pt>
                <c:pt idx="258">
                  <c:v>1888</c:v>
                </c:pt>
                <c:pt idx="259">
                  <c:v>1889</c:v>
                </c:pt>
                <c:pt idx="260">
                  <c:v>1890</c:v>
                </c:pt>
                <c:pt idx="261">
                  <c:v>1891</c:v>
                </c:pt>
                <c:pt idx="262">
                  <c:v>1892</c:v>
                </c:pt>
                <c:pt idx="263">
                  <c:v>1893</c:v>
                </c:pt>
                <c:pt idx="264">
                  <c:v>1894</c:v>
                </c:pt>
                <c:pt idx="265">
                  <c:v>1895</c:v>
                </c:pt>
                <c:pt idx="266">
                  <c:v>1896</c:v>
                </c:pt>
                <c:pt idx="267">
                  <c:v>1897</c:v>
                </c:pt>
                <c:pt idx="268">
                  <c:v>1898</c:v>
                </c:pt>
                <c:pt idx="269">
                  <c:v>1899</c:v>
                </c:pt>
                <c:pt idx="270">
                  <c:v>1900</c:v>
                </c:pt>
                <c:pt idx="271">
                  <c:v>1901</c:v>
                </c:pt>
                <c:pt idx="272">
                  <c:v>1902</c:v>
                </c:pt>
                <c:pt idx="273">
                  <c:v>1903</c:v>
                </c:pt>
                <c:pt idx="274">
                  <c:v>1904</c:v>
                </c:pt>
                <c:pt idx="275">
                  <c:v>1905</c:v>
                </c:pt>
                <c:pt idx="276">
                  <c:v>1906</c:v>
                </c:pt>
                <c:pt idx="277">
                  <c:v>1907</c:v>
                </c:pt>
                <c:pt idx="278">
                  <c:v>1908</c:v>
                </c:pt>
                <c:pt idx="279">
                  <c:v>1909</c:v>
                </c:pt>
                <c:pt idx="280">
                  <c:v>1910</c:v>
                </c:pt>
                <c:pt idx="281">
                  <c:v>1911</c:v>
                </c:pt>
                <c:pt idx="282">
                  <c:v>1912</c:v>
                </c:pt>
                <c:pt idx="283">
                  <c:v>1913</c:v>
                </c:pt>
                <c:pt idx="284">
                  <c:v>1914</c:v>
                </c:pt>
                <c:pt idx="285">
                  <c:v>1915</c:v>
                </c:pt>
                <c:pt idx="286">
                  <c:v>1916</c:v>
                </c:pt>
                <c:pt idx="287">
                  <c:v>1917</c:v>
                </c:pt>
                <c:pt idx="288">
                  <c:v>1918</c:v>
                </c:pt>
                <c:pt idx="289">
                  <c:v>1919</c:v>
                </c:pt>
                <c:pt idx="290">
                  <c:v>1920</c:v>
                </c:pt>
                <c:pt idx="291">
                  <c:v>1921</c:v>
                </c:pt>
                <c:pt idx="292">
                  <c:v>1922</c:v>
                </c:pt>
                <c:pt idx="293">
                  <c:v>1923</c:v>
                </c:pt>
                <c:pt idx="294">
                  <c:v>1924</c:v>
                </c:pt>
                <c:pt idx="295">
                  <c:v>1925</c:v>
                </c:pt>
                <c:pt idx="296">
                  <c:v>1926</c:v>
                </c:pt>
                <c:pt idx="297">
                  <c:v>1927</c:v>
                </c:pt>
                <c:pt idx="298">
                  <c:v>1928</c:v>
                </c:pt>
                <c:pt idx="299">
                  <c:v>1929</c:v>
                </c:pt>
                <c:pt idx="300">
                  <c:v>1930</c:v>
                </c:pt>
                <c:pt idx="301">
                  <c:v>1931</c:v>
                </c:pt>
                <c:pt idx="302">
                  <c:v>1932</c:v>
                </c:pt>
                <c:pt idx="303">
                  <c:v>1933</c:v>
                </c:pt>
                <c:pt idx="304">
                  <c:v>1934</c:v>
                </c:pt>
                <c:pt idx="305">
                  <c:v>1935</c:v>
                </c:pt>
                <c:pt idx="306">
                  <c:v>1936</c:v>
                </c:pt>
                <c:pt idx="307">
                  <c:v>1937</c:v>
                </c:pt>
                <c:pt idx="308">
                  <c:v>1938</c:v>
                </c:pt>
                <c:pt idx="309">
                  <c:v>1939</c:v>
                </c:pt>
                <c:pt idx="310">
                  <c:v>1940</c:v>
                </c:pt>
                <c:pt idx="311">
                  <c:v>1941</c:v>
                </c:pt>
                <c:pt idx="312">
                  <c:v>1942</c:v>
                </c:pt>
                <c:pt idx="313">
                  <c:v>1943</c:v>
                </c:pt>
                <c:pt idx="314">
                  <c:v>1944</c:v>
                </c:pt>
                <c:pt idx="315">
                  <c:v>1945</c:v>
                </c:pt>
                <c:pt idx="316">
                  <c:v>1946</c:v>
                </c:pt>
                <c:pt idx="317">
                  <c:v>1947</c:v>
                </c:pt>
                <c:pt idx="318">
                  <c:v>1948</c:v>
                </c:pt>
                <c:pt idx="319">
                  <c:v>1949</c:v>
                </c:pt>
                <c:pt idx="320">
                  <c:v>1950</c:v>
                </c:pt>
                <c:pt idx="321">
                  <c:v>1951</c:v>
                </c:pt>
                <c:pt idx="322">
                  <c:v>1952</c:v>
                </c:pt>
                <c:pt idx="323">
                  <c:v>1953</c:v>
                </c:pt>
                <c:pt idx="324">
                  <c:v>1954</c:v>
                </c:pt>
                <c:pt idx="325">
                  <c:v>1955</c:v>
                </c:pt>
                <c:pt idx="326">
                  <c:v>1956</c:v>
                </c:pt>
                <c:pt idx="327">
                  <c:v>1957</c:v>
                </c:pt>
                <c:pt idx="328">
                  <c:v>1958</c:v>
                </c:pt>
                <c:pt idx="329">
                  <c:v>1959</c:v>
                </c:pt>
                <c:pt idx="330">
                  <c:v>1960</c:v>
                </c:pt>
                <c:pt idx="331">
                  <c:v>1961</c:v>
                </c:pt>
                <c:pt idx="332">
                  <c:v>1962</c:v>
                </c:pt>
                <c:pt idx="333">
                  <c:v>1963</c:v>
                </c:pt>
                <c:pt idx="334">
                  <c:v>1964</c:v>
                </c:pt>
                <c:pt idx="335">
                  <c:v>1965</c:v>
                </c:pt>
                <c:pt idx="336">
                  <c:v>1966</c:v>
                </c:pt>
                <c:pt idx="337">
                  <c:v>1967</c:v>
                </c:pt>
                <c:pt idx="338">
                  <c:v>1968</c:v>
                </c:pt>
                <c:pt idx="339">
                  <c:v>1969</c:v>
                </c:pt>
                <c:pt idx="340">
                  <c:v>1970</c:v>
                </c:pt>
                <c:pt idx="341">
                  <c:v>1971</c:v>
                </c:pt>
                <c:pt idx="342">
                  <c:v>1972</c:v>
                </c:pt>
                <c:pt idx="343">
                  <c:v>1973</c:v>
                </c:pt>
                <c:pt idx="344">
                  <c:v>1974</c:v>
                </c:pt>
                <c:pt idx="345">
                  <c:v>1975</c:v>
                </c:pt>
                <c:pt idx="346">
                  <c:v>1976</c:v>
                </c:pt>
                <c:pt idx="347">
                  <c:v>1977</c:v>
                </c:pt>
                <c:pt idx="348">
                  <c:v>1978</c:v>
                </c:pt>
                <c:pt idx="349">
                  <c:v>1979</c:v>
                </c:pt>
                <c:pt idx="350">
                  <c:v>1980</c:v>
                </c:pt>
                <c:pt idx="351">
                  <c:v>1981</c:v>
                </c:pt>
                <c:pt idx="352">
                  <c:v>1982</c:v>
                </c:pt>
                <c:pt idx="353">
                  <c:v>1983</c:v>
                </c:pt>
                <c:pt idx="354">
                  <c:v>1984</c:v>
                </c:pt>
                <c:pt idx="355">
                  <c:v>1985</c:v>
                </c:pt>
                <c:pt idx="356">
                  <c:v>1986</c:v>
                </c:pt>
                <c:pt idx="357">
                  <c:v>1987</c:v>
                </c:pt>
                <c:pt idx="358">
                  <c:v>1988</c:v>
                </c:pt>
                <c:pt idx="359">
                  <c:v>1989</c:v>
                </c:pt>
                <c:pt idx="360">
                  <c:v>1990</c:v>
                </c:pt>
                <c:pt idx="361">
                  <c:v>1991</c:v>
                </c:pt>
                <c:pt idx="362">
                  <c:v>1992</c:v>
                </c:pt>
                <c:pt idx="363">
                  <c:v>1993</c:v>
                </c:pt>
                <c:pt idx="364">
                  <c:v>1994</c:v>
                </c:pt>
                <c:pt idx="365">
                  <c:v>1995</c:v>
                </c:pt>
                <c:pt idx="366">
                  <c:v>1996</c:v>
                </c:pt>
                <c:pt idx="367">
                  <c:v>1997</c:v>
                </c:pt>
                <c:pt idx="368">
                  <c:v>1998</c:v>
                </c:pt>
                <c:pt idx="369">
                  <c:v>1999</c:v>
                </c:pt>
                <c:pt idx="370">
                  <c:v>2000</c:v>
                </c:pt>
                <c:pt idx="371">
                  <c:v>2001</c:v>
                </c:pt>
                <c:pt idx="372">
                  <c:v>2002</c:v>
                </c:pt>
                <c:pt idx="373">
                  <c:v>2003</c:v>
                </c:pt>
                <c:pt idx="374">
                  <c:v>2004</c:v>
                </c:pt>
                <c:pt idx="375">
                  <c:v>2005</c:v>
                </c:pt>
                <c:pt idx="376">
                  <c:v>2006</c:v>
                </c:pt>
                <c:pt idx="377">
                  <c:v>2007</c:v>
                </c:pt>
                <c:pt idx="378">
                  <c:v>2008</c:v>
                </c:pt>
                <c:pt idx="379">
                  <c:v>2009</c:v>
                </c:pt>
                <c:pt idx="380">
                  <c:v>2010</c:v>
                </c:pt>
                <c:pt idx="381">
                  <c:v>2011</c:v>
                </c:pt>
                <c:pt idx="382">
                  <c:v>2012</c:v>
                </c:pt>
                <c:pt idx="383">
                  <c:v>2013</c:v>
                </c:pt>
                <c:pt idx="384">
                  <c:v>2014</c:v>
                </c:pt>
                <c:pt idx="385">
                  <c:v>2015</c:v>
                </c:pt>
                <c:pt idx="386">
                  <c:v>2016</c:v>
                </c:pt>
                <c:pt idx="387">
                  <c:v>2017</c:v>
                </c:pt>
                <c:pt idx="388">
                  <c:v>2018</c:v>
                </c:pt>
                <c:pt idx="389">
                  <c:v>2019</c:v>
                </c:pt>
                <c:pt idx="390">
                  <c:v>2020</c:v>
                </c:pt>
              </c:numCache>
            </c:numRef>
          </c:cat>
          <c:val>
            <c:numRef>
              <c:f>Sheet1!$C$5:$C$396</c:f>
              <c:numCache>
                <c:formatCode>0.0</c:formatCode>
                <c:ptCount val="392"/>
                <c:pt idx="388">
                  <c:v>9.0110784897829319</c:v>
                </c:pt>
                <c:pt idx="389">
                  <c:v>8.5950360727949189</c:v>
                </c:pt>
                <c:pt idx="390">
                  <c:v>19.169092346296679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E-4585-B445-D4121FE6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255840"/>
        <c:axId val="631249936"/>
      </c:lineChart>
      <c:catAx>
        <c:axId val="6312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49936"/>
        <c:crosses val="autoZero"/>
        <c:auto val="1"/>
        <c:lblAlgn val="ctr"/>
        <c:lblOffset val="100"/>
        <c:tickLblSkip val="10"/>
        <c:noMultiLvlLbl val="0"/>
      </c:catAx>
      <c:valAx>
        <c:axId val="631249936"/>
        <c:scaling>
          <c:logBase val="2"/>
          <c:orientation val="minMax"/>
          <c:max val="10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5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83128160381822E-2"/>
          <c:y val="0.92187445319335082"/>
          <c:w val="0.8743374367923635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25400</xdr:rowOff>
    </xdr:from>
    <xdr:to>
      <xdr:col>15</xdr:col>
      <xdr:colOff>488950</xdr:colOff>
      <xdr:row>20</xdr:row>
      <xdr:rowOff>6350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0.22296</cdr:x>
      <cdr:y>0</cdr:y>
    </cdr:from>
    <cdr:to>
      <cdr:x>0.32043</cdr:x>
      <cdr:y>0.1088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060450" y="0"/>
          <a:ext cx="463550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/>
            <a:t>1710 pest</a:t>
          </a:r>
        </a:p>
      </cdr:txBody>
    </cdr:sp>
  </cdr:relSizeAnchor>
  <cdr:relSizeAnchor xmlns:cdr="http://schemas.openxmlformats.org/drawingml/2006/chartDrawing">
    <cdr:from>
      <cdr:x>0.65955</cdr:x>
      <cdr:y>0.375</cdr:y>
    </cdr:from>
    <cdr:to>
      <cdr:x>0.82109</cdr:x>
      <cdr:y>0.4838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136900" y="1028700"/>
          <a:ext cx="768350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/>
            <a:t>1918 spanska sjukan</a:t>
          </a:r>
        </a:p>
      </cdr:txBody>
    </cdr:sp>
  </cdr:relSizeAnchor>
  <cdr:relSizeAnchor xmlns:cdr="http://schemas.openxmlformats.org/drawingml/2006/chartDrawing">
    <cdr:from>
      <cdr:x>0.33378</cdr:x>
      <cdr:y>0.06944</cdr:y>
    </cdr:from>
    <cdr:to>
      <cdr:x>0.46996</cdr:x>
      <cdr:y>0.20602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587500" y="190500"/>
          <a:ext cx="6477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/>
            <a:t>1773 missväxt dysenteri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7"/>
  <sheetViews>
    <sheetView tabSelected="1" workbookViewId="0">
      <pane xSplit="1" ySplit="4" topLeftCell="B379" activePane="bottomRight" state="frozen"/>
      <selection pane="topRight" activeCell="B1" sqref="B1"/>
      <selection pane="bottomLeft" activeCell="A5" sqref="A5"/>
      <selection pane="bottomRight" activeCell="J382" sqref="J382"/>
    </sheetView>
  </sheetViews>
  <sheetFormatPr defaultRowHeight="14.5" x14ac:dyDescent="0.35"/>
  <cols>
    <col min="4" max="4" width="12" customWidth="1"/>
  </cols>
  <sheetData>
    <row r="1" spans="1:10" x14ac:dyDescent="0.35">
      <c r="A1" t="s">
        <v>6</v>
      </c>
      <c r="I1" t="s">
        <v>11</v>
      </c>
      <c r="J1">
        <f>CORREL(G295:G392,H296:H393)</f>
        <v>0.14040321101052403</v>
      </c>
    </row>
    <row r="2" spans="1:10" x14ac:dyDescent="0.35">
      <c r="A2" t="s">
        <v>4</v>
      </c>
    </row>
    <row r="3" spans="1:10" x14ac:dyDescent="0.35">
      <c r="B3" t="s">
        <v>5</v>
      </c>
    </row>
    <row r="4" spans="1:10" x14ac:dyDescent="0.35">
      <c r="B4" t="s">
        <v>3</v>
      </c>
      <c r="C4" t="s">
        <v>2</v>
      </c>
      <c r="D4" t="s">
        <v>0</v>
      </c>
      <c r="E4" t="s">
        <v>1</v>
      </c>
      <c r="F4" t="s">
        <v>9</v>
      </c>
      <c r="G4" t="s">
        <v>8</v>
      </c>
      <c r="H4" t="s">
        <v>10</v>
      </c>
    </row>
    <row r="5" spans="1:10" x14ac:dyDescent="0.35">
      <c r="A5">
        <v>1630</v>
      </c>
      <c r="B5" s="1">
        <f>E5/D5*1000</f>
        <v>37.785396206113731</v>
      </c>
      <c r="C5" s="1"/>
      <c r="D5" s="2">
        <v>1107465.7801524771</v>
      </c>
      <c r="E5" s="2">
        <v>41846.033287774189</v>
      </c>
      <c r="F5">
        <v>10593</v>
      </c>
    </row>
    <row r="6" spans="1:10" x14ac:dyDescent="0.35">
      <c r="A6">
        <v>1631</v>
      </c>
      <c r="B6" s="1">
        <f t="shared" ref="B6:B69" si="0">E6/D6*1000</f>
        <v>31.539335034794945</v>
      </c>
      <c r="C6" s="1"/>
      <c r="D6" s="2">
        <v>1114216.556862002</v>
      </c>
      <c r="E6" s="2">
        <v>35141.649288186338</v>
      </c>
      <c r="F6">
        <v>11347</v>
      </c>
      <c r="G6" s="1">
        <f>F6/F5*100-100</f>
        <v>7.1179080524874934</v>
      </c>
      <c r="H6" s="1">
        <f t="shared" ref="H6:H69" si="1">B6-B5</f>
        <v>-6.2460611713187859</v>
      </c>
    </row>
    <row r="7" spans="1:10" x14ac:dyDescent="0.35">
      <c r="A7">
        <v>1632</v>
      </c>
      <c r="B7" s="1">
        <f t="shared" si="0"/>
        <v>38.667917467859738</v>
      </c>
      <c r="C7" s="1"/>
      <c r="D7" s="2">
        <v>1110312.2962139486</v>
      </c>
      <c r="E7" s="2">
        <v>42933.464233550803</v>
      </c>
      <c r="F7">
        <v>11460</v>
      </c>
      <c r="G7" s="1">
        <f t="shared" ref="G7:G70" si="2">F7/F6*100-100</f>
        <v>0.99585793601832506</v>
      </c>
      <c r="H7" s="1">
        <f t="shared" si="1"/>
        <v>7.1285824330647927</v>
      </c>
    </row>
    <row r="8" spans="1:10" x14ac:dyDescent="0.35">
      <c r="A8">
        <v>1633</v>
      </c>
      <c r="B8" s="1">
        <f t="shared" si="0"/>
        <v>42.501754105864542</v>
      </c>
      <c r="C8" s="1"/>
      <c r="D8" s="2">
        <v>1098761.1543178742</v>
      </c>
      <c r="E8" s="2">
        <v>46699.276401894174</v>
      </c>
      <c r="F8">
        <v>10765</v>
      </c>
      <c r="G8" s="1">
        <f t="shared" si="2"/>
        <v>-6.0645724258289704</v>
      </c>
      <c r="H8" s="1">
        <f t="shared" si="1"/>
        <v>3.8338366380048043</v>
      </c>
    </row>
    <row r="9" spans="1:10" x14ac:dyDescent="0.35">
      <c r="A9">
        <v>1634</v>
      </c>
      <c r="B9" s="1">
        <f t="shared" si="0"/>
        <v>33.791065012391641</v>
      </c>
      <c r="C9" s="1"/>
      <c r="D9" s="2">
        <v>1097395.267254289</v>
      </c>
      <c r="E9" s="2">
        <v>37082.154820080577</v>
      </c>
      <c r="F9">
        <v>10593</v>
      </c>
      <c r="G9" s="1">
        <f t="shared" si="2"/>
        <v>-1.5977705527171366</v>
      </c>
      <c r="H9" s="1">
        <f t="shared" si="1"/>
        <v>-8.7106890934729009</v>
      </c>
    </row>
    <row r="10" spans="1:10" x14ac:dyDescent="0.35">
      <c r="A10">
        <v>1635</v>
      </c>
      <c r="B10" s="1">
        <f t="shared" si="0"/>
        <v>30.577915995190104</v>
      </c>
      <c r="C10" s="1"/>
      <c r="D10" s="2">
        <v>1098584.4414157928</v>
      </c>
      <c r="E10" s="2">
        <v>33592.422763234958</v>
      </c>
      <c r="F10">
        <v>11342</v>
      </c>
      <c r="G10" s="1">
        <f t="shared" si="2"/>
        <v>7.0707070707070727</v>
      </c>
      <c r="H10" s="1">
        <f t="shared" si="1"/>
        <v>-3.2131490172015376</v>
      </c>
    </row>
    <row r="11" spans="1:10" x14ac:dyDescent="0.35">
      <c r="A11">
        <v>1636</v>
      </c>
      <c r="B11" s="1">
        <f t="shared" si="0"/>
        <v>32.98230385067086</v>
      </c>
      <c r="C11" s="1"/>
      <c r="D11" s="2">
        <v>1103046.9755194939</v>
      </c>
      <c r="E11" s="2">
        <v>36381.030508147451</v>
      </c>
      <c r="F11">
        <v>11694</v>
      </c>
      <c r="G11" s="1">
        <f t="shared" si="2"/>
        <v>3.1035090812907811</v>
      </c>
      <c r="H11" s="1">
        <f t="shared" si="1"/>
        <v>2.4043878554807563</v>
      </c>
    </row>
    <row r="12" spans="1:10" x14ac:dyDescent="0.35">
      <c r="A12">
        <v>1637</v>
      </c>
      <c r="B12" s="1">
        <f t="shared" si="0"/>
        <v>23.442588753625351</v>
      </c>
      <c r="C12" s="1"/>
      <c r="D12" s="2">
        <v>1116684.8416345424</v>
      </c>
      <c r="E12" s="2">
        <v>26177.983509845828</v>
      </c>
      <c r="F12">
        <v>11724</v>
      </c>
      <c r="G12" s="1">
        <f t="shared" si="2"/>
        <v>0.25654181631607287</v>
      </c>
      <c r="H12" s="1">
        <f t="shared" si="1"/>
        <v>-9.5397150970455087</v>
      </c>
    </row>
    <row r="13" spans="1:10" x14ac:dyDescent="0.35">
      <c r="A13">
        <v>1638</v>
      </c>
      <c r="B13" s="1">
        <f t="shared" si="0"/>
        <v>23.67651447244377</v>
      </c>
      <c r="C13" s="1"/>
      <c r="D13" s="2">
        <v>1131560.9986501308</v>
      </c>
      <c r="E13" s="2">
        <v>26791.42036099275</v>
      </c>
      <c r="F13">
        <v>12082</v>
      </c>
      <c r="G13" s="1">
        <f t="shared" si="2"/>
        <v>3.0535653360627748</v>
      </c>
      <c r="H13" s="1">
        <f t="shared" si="1"/>
        <v>0.23392571881841917</v>
      </c>
    </row>
    <row r="14" spans="1:10" x14ac:dyDescent="0.35">
      <c r="A14">
        <v>1639</v>
      </c>
      <c r="B14" s="1">
        <f t="shared" si="0"/>
        <v>26.3511847952288</v>
      </c>
      <c r="C14" s="1"/>
      <c r="D14" s="2">
        <v>1147170.7760178158</v>
      </c>
      <c r="E14" s="2">
        <v>30229.309110531489</v>
      </c>
      <c r="F14">
        <v>12372</v>
      </c>
      <c r="G14" s="1">
        <f t="shared" si="2"/>
        <v>2.4002648568118019</v>
      </c>
      <c r="H14" s="1">
        <f t="shared" si="1"/>
        <v>2.6746703227850297</v>
      </c>
    </row>
    <row r="15" spans="1:10" x14ac:dyDescent="0.35">
      <c r="A15">
        <v>1640</v>
      </c>
      <c r="B15" s="1">
        <f t="shared" si="0"/>
        <v>27.451573422046167</v>
      </c>
      <c r="C15" s="1"/>
      <c r="D15" s="2">
        <v>1162196.4748823449</v>
      </c>
      <c r="E15" s="2">
        <v>31904.121861075924</v>
      </c>
      <c r="F15">
        <v>12139</v>
      </c>
      <c r="G15" s="1">
        <f t="shared" si="2"/>
        <v>-1.8832848367280945</v>
      </c>
      <c r="H15" s="1">
        <f t="shared" si="1"/>
        <v>1.1003886268173666</v>
      </c>
    </row>
    <row r="16" spans="1:10" x14ac:dyDescent="0.35">
      <c r="A16">
        <v>1641</v>
      </c>
      <c r="B16" s="1">
        <f t="shared" si="0"/>
        <v>25.933602705581567</v>
      </c>
      <c r="C16" s="1"/>
      <c r="D16" s="2">
        <v>1178702.6948745337</v>
      </c>
      <c r="E16" s="2">
        <v>30568.007396874487</v>
      </c>
      <c r="F16">
        <v>11748</v>
      </c>
      <c r="G16" s="1">
        <f t="shared" si="2"/>
        <v>-3.2210231485295395</v>
      </c>
      <c r="H16" s="1">
        <f t="shared" si="1"/>
        <v>-1.5179707164645997</v>
      </c>
    </row>
    <row r="17" spans="1:8" x14ac:dyDescent="0.35">
      <c r="A17">
        <v>1642</v>
      </c>
      <c r="B17" s="1">
        <f t="shared" si="0"/>
        <v>27.752618909638954</v>
      </c>
      <c r="C17" s="1"/>
      <c r="D17" s="2">
        <v>1187730.3424487966</v>
      </c>
      <c r="E17" s="2">
        <v>32962.627561396424</v>
      </c>
      <c r="F17">
        <v>11968</v>
      </c>
      <c r="G17" s="1">
        <f t="shared" si="2"/>
        <v>1.8726591760299698</v>
      </c>
      <c r="H17" s="1">
        <f t="shared" si="1"/>
        <v>1.8190162040573874</v>
      </c>
    </row>
    <row r="18" spans="1:8" x14ac:dyDescent="0.35">
      <c r="A18">
        <v>1643</v>
      </c>
      <c r="B18" s="1">
        <f t="shared" si="0"/>
        <v>26.019863731558662</v>
      </c>
      <c r="C18" s="1"/>
      <c r="D18" s="2">
        <v>1200218.8131256129</v>
      </c>
      <c r="E18" s="2">
        <v>31229.529965581518</v>
      </c>
      <c r="F18">
        <v>11727</v>
      </c>
      <c r="G18" s="1">
        <f t="shared" si="2"/>
        <v>-2.0137032085561515</v>
      </c>
      <c r="H18" s="1">
        <f t="shared" si="1"/>
        <v>-1.7327551780802928</v>
      </c>
    </row>
    <row r="19" spans="1:8" x14ac:dyDescent="0.35">
      <c r="A19">
        <v>1644</v>
      </c>
      <c r="B19" s="1">
        <f t="shared" si="0"/>
        <v>27.596832861565762</v>
      </c>
      <c r="C19" s="1"/>
      <c r="D19" s="2">
        <v>1207679.6216132224</v>
      </c>
      <c r="E19" s="2">
        <v>33328.13266797908</v>
      </c>
      <c r="F19">
        <v>11873</v>
      </c>
      <c r="G19" s="1">
        <f t="shared" si="2"/>
        <v>1.2449901935703878</v>
      </c>
      <c r="H19" s="1">
        <f t="shared" si="1"/>
        <v>1.5769691300071003</v>
      </c>
    </row>
    <row r="20" spans="1:8" x14ac:dyDescent="0.35">
      <c r="A20">
        <v>1645</v>
      </c>
      <c r="B20" s="1">
        <f t="shared" si="0"/>
        <v>32.52463956888537</v>
      </c>
      <c r="C20" s="1"/>
      <c r="D20" s="2">
        <v>1207754.771121606</v>
      </c>
      <c r="E20" s="2">
        <v>39281.788618331884</v>
      </c>
      <c r="F20">
        <v>12344</v>
      </c>
      <c r="G20" s="1">
        <f t="shared" si="2"/>
        <v>3.9669839130800995</v>
      </c>
      <c r="H20" s="1">
        <f t="shared" si="1"/>
        <v>4.9278067073196077</v>
      </c>
    </row>
    <row r="21" spans="1:8" x14ac:dyDescent="0.35">
      <c r="A21">
        <v>1646</v>
      </c>
      <c r="B21" s="1">
        <f t="shared" si="0"/>
        <v>22.810756789451414</v>
      </c>
      <c r="C21" s="1"/>
      <c r="D21" s="2">
        <v>1227380.6607799632</v>
      </c>
      <c r="E21" s="2">
        <v>27997.481741127911</v>
      </c>
      <c r="F21">
        <v>12569</v>
      </c>
      <c r="G21" s="1">
        <f t="shared" si="2"/>
        <v>1.8227478937135544</v>
      </c>
      <c r="H21" s="1">
        <f t="shared" si="1"/>
        <v>-9.7138827794339555</v>
      </c>
    </row>
    <row r="22" spans="1:8" x14ac:dyDescent="0.35">
      <c r="A22">
        <v>1647</v>
      </c>
      <c r="B22" s="1">
        <f t="shared" si="0"/>
        <v>26.442093093094851</v>
      </c>
      <c r="C22" s="1"/>
      <c r="D22" s="2">
        <v>1243163.6418305268</v>
      </c>
      <c r="E22" s="2">
        <v>32871.848747233613</v>
      </c>
      <c r="F22">
        <v>12333</v>
      </c>
      <c r="G22" s="1">
        <f t="shared" si="2"/>
        <v>-1.8776354523032808</v>
      </c>
      <c r="H22" s="1">
        <f t="shared" si="1"/>
        <v>3.6313363036434367</v>
      </c>
    </row>
    <row r="23" spans="1:8" x14ac:dyDescent="0.35">
      <c r="A23">
        <v>1648</v>
      </c>
      <c r="B23" s="1">
        <f t="shared" si="0"/>
        <v>28.909433729148532</v>
      </c>
      <c r="C23" s="1"/>
      <c r="D23" s="2">
        <v>1259458.7127340052</v>
      </c>
      <c r="E23" s="2">
        <v>36410.238190382443</v>
      </c>
      <c r="F23">
        <v>11969</v>
      </c>
      <c r="G23" s="1">
        <f t="shared" si="2"/>
        <v>-2.9514311197600023</v>
      </c>
      <c r="H23" s="1">
        <f t="shared" si="1"/>
        <v>2.4673406360536809</v>
      </c>
    </row>
    <row r="24" spans="1:8" x14ac:dyDescent="0.35">
      <c r="A24">
        <v>1649</v>
      </c>
      <c r="B24" s="1">
        <f t="shared" si="0"/>
        <v>28.114832165192585</v>
      </c>
      <c r="C24" s="1"/>
      <c r="D24" s="2">
        <v>1270122.8027252587</v>
      </c>
      <c r="E24" s="2">
        <v>35709.289427804659</v>
      </c>
      <c r="F24">
        <v>11184</v>
      </c>
      <c r="G24" s="1">
        <f t="shared" si="2"/>
        <v>-6.5586097418330667</v>
      </c>
      <c r="H24" s="1">
        <f t="shared" si="1"/>
        <v>-0.79460156395594694</v>
      </c>
    </row>
    <row r="25" spans="1:8" x14ac:dyDescent="0.35">
      <c r="A25">
        <v>1650</v>
      </c>
      <c r="B25" s="1">
        <f t="shared" si="0"/>
        <v>52.341792964401805</v>
      </c>
      <c r="C25" s="1"/>
      <c r="D25" s="2">
        <v>1246675.1746791764</v>
      </c>
      <c r="E25" s="2">
        <v>65253.213886916907</v>
      </c>
      <c r="F25">
        <v>10479</v>
      </c>
      <c r="G25" s="1">
        <f t="shared" si="2"/>
        <v>-6.3036480686695313</v>
      </c>
      <c r="H25" s="1">
        <f t="shared" si="1"/>
        <v>24.22696079920922</v>
      </c>
    </row>
    <row r="26" spans="1:8" x14ac:dyDescent="0.35">
      <c r="A26">
        <v>1651</v>
      </c>
      <c r="B26" s="1">
        <f t="shared" si="0"/>
        <v>73.734750799286701</v>
      </c>
      <c r="C26" s="1"/>
      <c r="D26" s="2">
        <v>1198797.5654459705</v>
      </c>
      <c r="E26" s="2">
        <v>88393.03974695022</v>
      </c>
      <c r="F26">
        <v>10822</v>
      </c>
      <c r="G26" s="1">
        <f t="shared" si="2"/>
        <v>3.2732130928523731</v>
      </c>
      <c r="H26" s="1">
        <f t="shared" si="1"/>
        <v>21.392957834884896</v>
      </c>
    </row>
    <row r="27" spans="1:8" x14ac:dyDescent="0.35">
      <c r="A27">
        <v>1652</v>
      </c>
      <c r="B27" s="1">
        <f t="shared" si="0"/>
        <v>45.005253303415451</v>
      </c>
      <c r="C27" s="1"/>
      <c r="D27" s="2">
        <v>1187188.4367769351</v>
      </c>
      <c r="E27" s="2">
        <v>53429.71631603178</v>
      </c>
      <c r="F27">
        <v>10873</v>
      </c>
      <c r="G27" s="1">
        <f t="shared" si="2"/>
        <v>0.47126224357789681</v>
      </c>
      <c r="H27" s="1">
        <f t="shared" si="1"/>
        <v>-28.72949749587125</v>
      </c>
    </row>
    <row r="28" spans="1:8" x14ac:dyDescent="0.35">
      <c r="A28">
        <v>1653</v>
      </c>
      <c r="B28" s="1">
        <f t="shared" si="0"/>
        <v>43.292971364411926</v>
      </c>
      <c r="C28" s="1"/>
      <c r="D28" s="2">
        <v>1179017.1545761016</v>
      </c>
      <c r="E28" s="2">
        <v>51043.155911213595</v>
      </c>
      <c r="F28">
        <v>12521</v>
      </c>
      <c r="G28" s="1">
        <f t="shared" si="2"/>
        <v>15.156810447898465</v>
      </c>
      <c r="H28" s="1">
        <f t="shared" si="1"/>
        <v>-1.7122819390035247</v>
      </c>
    </row>
    <row r="29" spans="1:8" x14ac:dyDescent="0.35">
      <c r="A29">
        <v>1654</v>
      </c>
      <c r="B29" s="1">
        <f t="shared" si="0"/>
        <v>41.144208801033322</v>
      </c>
      <c r="C29" s="1"/>
      <c r="D29" s="2">
        <v>1179107.7246786139</v>
      </c>
      <c r="E29" s="2">
        <v>48513.454423088209</v>
      </c>
      <c r="F29">
        <v>12489</v>
      </c>
      <c r="G29" s="1">
        <f t="shared" si="2"/>
        <v>-0.25557064132257779</v>
      </c>
      <c r="H29" s="1">
        <f t="shared" si="1"/>
        <v>-2.1487625633786038</v>
      </c>
    </row>
    <row r="30" spans="1:8" x14ac:dyDescent="0.35">
      <c r="A30">
        <v>1655</v>
      </c>
      <c r="B30" s="1">
        <f t="shared" si="0"/>
        <v>39.78744024624131</v>
      </c>
      <c r="C30" s="1"/>
      <c r="D30" s="2">
        <v>1181113.5437759741</v>
      </c>
      <c r="E30" s="2">
        <v>46993.484547012893</v>
      </c>
      <c r="F30">
        <v>12115</v>
      </c>
      <c r="G30" s="1">
        <f t="shared" si="2"/>
        <v>-2.9946352790455677</v>
      </c>
      <c r="H30" s="1">
        <f t="shared" si="1"/>
        <v>-1.3567685547920121</v>
      </c>
    </row>
    <row r="31" spans="1:8" x14ac:dyDescent="0.35">
      <c r="A31">
        <v>1656</v>
      </c>
      <c r="B31" s="1">
        <f t="shared" si="0"/>
        <v>32.938406793396041</v>
      </c>
      <c r="C31" s="1"/>
      <c r="D31" s="2">
        <v>1185048.7351737435</v>
      </c>
      <c r="E31" s="2">
        <v>39033.617309152214</v>
      </c>
      <c r="F31">
        <v>12033</v>
      </c>
      <c r="G31" s="1">
        <f t="shared" si="2"/>
        <v>-0.67684688402806614</v>
      </c>
      <c r="H31" s="1">
        <f t="shared" si="1"/>
        <v>-6.8490334528452692</v>
      </c>
    </row>
    <row r="32" spans="1:8" x14ac:dyDescent="0.35">
      <c r="A32">
        <v>1657</v>
      </c>
      <c r="B32" s="1">
        <f t="shared" si="0"/>
        <v>35.734519009471782</v>
      </c>
      <c r="C32" s="1"/>
      <c r="D32" s="2">
        <v>1188517.706700495</v>
      </c>
      <c r="E32" s="2">
        <v>42471.108583182649</v>
      </c>
      <c r="F32">
        <v>11547</v>
      </c>
      <c r="G32" s="1">
        <f t="shared" si="2"/>
        <v>-4.0388930441286419</v>
      </c>
      <c r="H32" s="1">
        <f t="shared" si="1"/>
        <v>2.7961122160757412</v>
      </c>
    </row>
    <row r="33" spans="1:8" x14ac:dyDescent="0.35">
      <c r="A33">
        <v>1658</v>
      </c>
      <c r="B33" s="1">
        <f t="shared" si="0"/>
        <v>39.594724384220392</v>
      </c>
      <c r="C33" s="1"/>
      <c r="D33" s="2">
        <v>1183152.2265871698</v>
      </c>
      <c r="E33" s="2">
        <v>46846.586316295659</v>
      </c>
      <c r="F33">
        <v>12449</v>
      </c>
      <c r="G33" s="1">
        <f t="shared" si="2"/>
        <v>7.811552784272962</v>
      </c>
      <c r="H33" s="1">
        <f t="shared" si="1"/>
        <v>3.8602053747486096</v>
      </c>
    </row>
    <row r="34" spans="1:8" x14ac:dyDescent="0.35">
      <c r="A34">
        <v>1659</v>
      </c>
      <c r="B34" s="1">
        <f t="shared" si="0"/>
        <v>22.940449938708415</v>
      </c>
      <c r="C34" s="1"/>
      <c r="D34" s="2">
        <v>1195428.8459399322</v>
      </c>
      <c r="E34" s="2">
        <v>27423.675595572986</v>
      </c>
      <c r="F34">
        <v>11616</v>
      </c>
      <c r="G34" s="1">
        <f t="shared" si="2"/>
        <v>-6.6913005060647492</v>
      </c>
      <c r="H34" s="1">
        <f t="shared" si="1"/>
        <v>-16.654274445511977</v>
      </c>
    </row>
    <row r="35" spans="1:8" x14ac:dyDescent="0.35">
      <c r="A35">
        <v>1660</v>
      </c>
      <c r="B35" s="1">
        <f t="shared" si="0"/>
        <v>24.73964057758737</v>
      </c>
      <c r="C35" s="1"/>
      <c r="D35" s="2">
        <v>1203977.8116142645</v>
      </c>
      <c r="E35" s="2">
        <v>29785.9783227271</v>
      </c>
      <c r="F35">
        <v>11291</v>
      </c>
      <c r="G35" s="1">
        <f t="shared" si="2"/>
        <v>-2.7978650137740999</v>
      </c>
      <c r="H35" s="1">
        <f t="shared" si="1"/>
        <v>1.7991906388789545</v>
      </c>
    </row>
    <row r="36" spans="1:8" x14ac:dyDescent="0.35">
      <c r="A36">
        <v>1661</v>
      </c>
      <c r="B36" s="1">
        <f t="shared" si="0"/>
        <v>26.175862400863966</v>
      </c>
      <c r="C36" s="1"/>
      <c r="D36" s="2">
        <v>1215622.2917551007</v>
      </c>
      <c r="E36" s="2">
        <v>31819.961840404427</v>
      </c>
      <c r="F36">
        <v>11421</v>
      </c>
      <c r="G36" s="1">
        <f t="shared" si="2"/>
        <v>1.151359489859189</v>
      </c>
      <c r="H36" s="1">
        <f t="shared" si="1"/>
        <v>1.4362218232765969</v>
      </c>
    </row>
    <row r="37" spans="1:8" x14ac:dyDescent="0.35">
      <c r="A37">
        <v>1662</v>
      </c>
      <c r="B37" s="1">
        <f t="shared" si="0"/>
        <v>34.244333688649348</v>
      </c>
      <c r="C37" s="1"/>
      <c r="D37" s="2">
        <v>1215662.0150040186</v>
      </c>
      <c r="E37" s="2">
        <v>41629.535694413462</v>
      </c>
      <c r="F37">
        <v>11617</v>
      </c>
      <c r="G37" s="1">
        <f t="shared" si="2"/>
        <v>1.7161369407232314</v>
      </c>
      <c r="H37" s="1">
        <f t="shared" si="1"/>
        <v>8.0684712877853819</v>
      </c>
    </row>
    <row r="38" spans="1:8" x14ac:dyDescent="0.35">
      <c r="A38">
        <v>1663</v>
      </c>
      <c r="B38" s="1">
        <f t="shared" si="0"/>
        <v>25.650102712875956</v>
      </c>
      <c r="C38" s="1"/>
      <c r="D38" s="2">
        <v>1226962.5537615055</v>
      </c>
      <c r="E38" s="2">
        <v>31471.715528835204</v>
      </c>
      <c r="F38">
        <v>12017</v>
      </c>
      <c r="G38" s="1">
        <f t="shared" si="2"/>
        <v>3.4432297495050364</v>
      </c>
      <c r="H38" s="1">
        <f t="shared" si="1"/>
        <v>-8.5942309757733923</v>
      </c>
    </row>
    <row r="39" spans="1:8" x14ac:dyDescent="0.35">
      <c r="A39">
        <v>1664</v>
      </c>
      <c r="B39" s="1">
        <f t="shared" si="0"/>
        <v>26.410126972928165</v>
      </c>
      <c r="C39" s="1"/>
      <c r="D39" s="2">
        <v>1240818.3585011156</v>
      </c>
      <c r="E39" s="2">
        <v>32770.170398354763</v>
      </c>
      <c r="F39">
        <v>12163</v>
      </c>
      <c r="G39" s="1">
        <f t="shared" si="2"/>
        <v>1.2149454938836612</v>
      </c>
      <c r="H39" s="1">
        <f t="shared" si="1"/>
        <v>0.76002426005220869</v>
      </c>
    </row>
    <row r="40" spans="1:8" x14ac:dyDescent="0.35">
      <c r="A40">
        <v>1665</v>
      </c>
      <c r="B40" s="1">
        <f t="shared" si="0"/>
        <v>27.617661866126266</v>
      </c>
      <c r="C40" s="1"/>
      <c r="D40" s="2">
        <v>1255240.2917175374</v>
      </c>
      <c r="E40" s="2">
        <v>34666.801937392644</v>
      </c>
      <c r="F40">
        <v>12370</v>
      </c>
      <c r="G40" s="1">
        <f t="shared" si="2"/>
        <v>1.701882759187697</v>
      </c>
      <c r="H40" s="1">
        <f t="shared" si="1"/>
        <v>1.2075348931981011</v>
      </c>
    </row>
    <row r="41" spans="1:8" x14ac:dyDescent="0.35">
      <c r="A41">
        <v>1666</v>
      </c>
      <c r="B41" s="1">
        <f t="shared" si="0"/>
        <v>30.66981436649127</v>
      </c>
      <c r="C41" s="1"/>
      <c r="D41" s="2">
        <v>1263366.4297731288</v>
      </c>
      <c r="E41" s="2">
        <v>38747.213877998693</v>
      </c>
      <c r="F41">
        <v>12357</v>
      </c>
      <c r="G41" s="1">
        <f t="shared" si="2"/>
        <v>-0.10509296685529534</v>
      </c>
      <c r="H41" s="1">
        <f t="shared" si="1"/>
        <v>3.0521525003650041</v>
      </c>
    </row>
    <row r="42" spans="1:8" x14ac:dyDescent="0.35">
      <c r="A42">
        <v>1667</v>
      </c>
      <c r="B42" s="1">
        <f t="shared" si="0"/>
        <v>33.62787159110021</v>
      </c>
      <c r="C42" s="1"/>
      <c r="D42" s="2">
        <v>1264806.4731367785</v>
      </c>
      <c r="E42" s="2">
        <v>42532.749666235919</v>
      </c>
      <c r="F42">
        <v>12397</v>
      </c>
      <c r="G42" s="1">
        <f t="shared" si="2"/>
        <v>0.32370316419843448</v>
      </c>
      <c r="H42" s="1">
        <f t="shared" si="1"/>
        <v>2.9580572246089396</v>
      </c>
    </row>
    <row r="43" spans="1:8" x14ac:dyDescent="0.35">
      <c r="A43">
        <v>1668</v>
      </c>
      <c r="B43" s="1">
        <f t="shared" si="0"/>
        <v>34.254831044367748</v>
      </c>
      <c r="C43" s="1"/>
      <c r="D43" s="2">
        <v>1264480.9340135781</v>
      </c>
      <c r="E43" s="2">
        <v>43314.580753459435</v>
      </c>
      <c r="F43">
        <v>12918</v>
      </c>
      <c r="G43" s="1">
        <f t="shared" si="2"/>
        <v>4.2026296684681768</v>
      </c>
      <c r="H43" s="1">
        <f t="shared" si="1"/>
        <v>0.62695945326753844</v>
      </c>
    </row>
    <row r="44" spans="1:8" x14ac:dyDescent="0.35">
      <c r="A44">
        <v>1669</v>
      </c>
      <c r="B44" s="1">
        <f t="shared" si="0"/>
        <v>28.286497191923882</v>
      </c>
      <c r="C44" s="1"/>
      <c r="D44" s="2">
        <v>1277331.1213807233</v>
      </c>
      <c r="E44" s="2">
        <v>36131.223178092812</v>
      </c>
      <c r="F44">
        <v>12931</v>
      </c>
      <c r="G44" s="1">
        <f t="shared" si="2"/>
        <v>0.10063477318469438</v>
      </c>
      <c r="H44" s="1">
        <f t="shared" si="1"/>
        <v>-5.968333852443866</v>
      </c>
    </row>
    <row r="45" spans="1:8" x14ac:dyDescent="0.35">
      <c r="A45">
        <v>1670</v>
      </c>
      <c r="B45" s="1">
        <f t="shared" si="0"/>
        <v>25.928749132250612</v>
      </c>
      <c r="C45" s="1"/>
      <c r="D45" s="2">
        <v>1292666.4612516637</v>
      </c>
      <c r="E45" s="2">
        <v>33517.224385468544</v>
      </c>
      <c r="F45">
        <v>12962</v>
      </c>
      <c r="G45" s="1">
        <f t="shared" si="2"/>
        <v>0.23973397262393803</v>
      </c>
      <c r="H45" s="1">
        <f t="shared" si="1"/>
        <v>-2.3577480596732698</v>
      </c>
    </row>
    <row r="46" spans="1:8" x14ac:dyDescent="0.35">
      <c r="A46">
        <v>1671</v>
      </c>
      <c r="B46" s="1">
        <f t="shared" si="0"/>
        <v>23.487764116114995</v>
      </c>
      <c r="C46" s="1"/>
      <c r="D46" s="2">
        <v>1314059.3983277758</v>
      </c>
      <c r="E46" s="2">
        <v>30864.31718248679</v>
      </c>
      <c r="F46">
        <v>12911</v>
      </c>
      <c r="G46" s="1">
        <f t="shared" si="2"/>
        <v>-0.39345779972225614</v>
      </c>
      <c r="H46" s="1">
        <f t="shared" si="1"/>
        <v>-2.4409850161356168</v>
      </c>
    </row>
    <row r="47" spans="1:8" x14ac:dyDescent="0.35">
      <c r="A47">
        <v>1672</v>
      </c>
      <c r="B47" s="1">
        <f t="shared" si="0"/>
        <v>33.027288783254178</v>
      </c>
      <c r="C47" s="1"/>
      <c r="D47" s="2">
        <v>1318770.7768159932</v>
      </c>
      <c r="E47" s="2">
        <v>43555.423284818251</v>
      </c>
      <c r="F47">
        <v>12415</v>
      </c>
      <c r="G47" s="1">
        <f t="shared" si="2"/>
        <v>-3.8416853845558023</v>
      </c>
      <c r="H47" s="1">
        <f t="shared" si="1"/>
        <v>9.5395246671391831</v>
      </c>
    </row>
    <row r="48" spans="1:8" x14ac:dyDescent="0.35">
      <c r="A48">
        <v>1673</v>
      </c>
      <c r="B48" s="1">
        <f t="shared" si="0"/>
        <v>27.604696718380524</v>
      </c>
      <c r="C48" s="1"/>
      <c r="D48" s="2">
        <v>1328481.4412874486</v>
      </c>
      <c r="E48" s="2">
        <v>36672.32728273706</v>
      </c>
      <c r="F48">
        <v>12226</v>
      </c>
      <c r="G48" s="1">
        <f t="shared" si="2"/>
        <v>-1.5223519935561853</v>
      </c>
      <c r="H48" s="1">
        <f t="shared" si="1"/>
        <v>-5.4225920648736547</v>
      </c>
    </row>
    <row r="49" spans="1:8" x14ac:dyDescent="0.35">
      <c r="A49">
        <v>1674</v>
      </c>
      <c r="B49" s="1">
        <f t="shared" si="0"/>
        <v>31.218239094213875</v>
      </c>
      <c r="C49" s="1"/>
      <c r="D49" s="2">
        <v>1329254.7964136451</v>
      </c>
      <c r="E49" s="2">
        <v>41496.994051571761</v>
      </c>
      <c r="F49">
        <v>11606</v>
      </c>
      <c r="G49" s="1">
        <f t="shared" si="2"/>
        <v>-5.0711598233273349</v>
      </c>
      <c r="H49" s="1">
        <f t="shared" si="1"/>
        <v>3.6135423758333509</v>
      </c>
    </row>
    <row r="50" spans="1:8" x14ac:dyDescent="0.35">
      <c r="A50">
        <v>1675</v>
      </c>
      <c r="B50" s="1">
        <f t="shared" si="0"/>
        <v>48.089442507179925</v>
      </c>
      <c r="C50" s="1"/>
      <c r="D50" s="2">
        <v>1302634.3998571977</v>
      </c>
      <c r="E50" s="2">
        <v>62642.962079807534</v>
      </c>
      <c r="F50">
        <v>12021</v>
      </c>
      <c r="G50" s="1">
        <f t="shared" si="2"/>
        <v>3.5757366879200418</v>
      </c>
      <c r="H50" s="1">
        <f t="shared" si="1"/>
        <v>16.87120341296605</v>
      </c>
    </row>
    <row r="51" spans="1:8" x14ac:dyDescent="0.35">
      <c r="A51">
        <v>1676</v>
      </c>
      <c r="B51" s="1">
        <f t="shared" si="0"/>
        <v>45.936547227373751</v>
      </c>
      <c r="C51" s="1"/>
      <c r="D51" s="2">
        <v>1283200.8385768828</v>
      </c>
      <c r="E51" s="2">
        <v>58945.815923492584</v>
      </c>
      <c r="F51">
        <v>12831</v>
      </c>
      <c r="G51" s="1">
        <f t="shared" si="2"/>
        <v>6.7382081357624202</v>
      </c>
      <c r="H51" s="1">
        <f t="shared" si="1"/>
        <v>-2.1528952798061738</v>
      </c>
    </row>
    <row r="52" spans="1:8" x14ac:dyDescent="0.35">
      <c r="A52">
        <v>1677</v>
      </c>
      <c r="B52" s="1">
        <f t="shared" si="0"/>
        <v>35.078045968888389</v>
      </c>
      <c r="C52" s="1"/>
      <c r="D52" s="2">
        <v>1282778.8026548796</v>
      </c>
      <c r="E52" s="2">
        <v>44997.373807443473</v>
      </c>
      <c r="F52">
        <v>12122</v>
      </c>
      <c r="G52" s="1">
        <f t="shared" si="2"/>
        <v>-5.5256799937650953</v>
      </c>
      <c r="H52" s="1">
        <f t="shared" si="1"/>
        <v>-10.858501258485362</v>
      </c>
    </row>
    <row r="53" spans="1:8" x14ac:dyDescent="0.35">
      <c r="A53">
        <v>1678</v>
      </c>
      <c r="B53" s="1">
        <f t="shared" si="0"/>
        <v>30.516285965242442</v>
      </c>
      <c r="C53" s="1"/>
      <c r="D53" s="2">
        <v>1283212.476064584</v>
      </c>
      <c r="E53" s="2">
        <v>39158.878873753667</v>
      </c>
      <c r="F53">
        <v>11995</v>
      </c>
      <c r="G53" s="1">
        <f t="shared" si="2"/>
        <v>-1.0476819006764515</v>
      </c>
      <c r="H53" s="1">
        <f t="shared" si="1"/>
        <v>-4.5617600036459471</v>
      </c>
    </row>
    <row r="54" spans="1:8" x14ac:dyDescent="0.35">
      <c r="A54">
        <v>1679</v>
      </c>
      <c r="B54" s="1">
        <f t="shared" si="0"/>
        <v>33.356131324423686</v>
      </c>
      <c r="C54" s="1"/>
      <c r="D54" s="2">
        <v>1280219.4746141213</v>
      </c>
      <c r="E54" s="2">
        <v>42703.168919313321</v>
      </c>
      <c r="F54">
        <v>12471</v>
      </c>
      <c r="G54" s="1">
        <f t="shared" si="2"/>
        <v>3.9683201333889002</v>
      </c>
      <c r="H54" s="1">
        <f t="shared" si="1"/>
        <v>2.8398453591812434</v>
      </c>
    </row>
    <row r="55" spans="1:8" x14ac:dyDescent="0.35">
      <c r="A55">
        <v>1680</v>
      </c>
      <c r="B55" s="1">
        <f t="shared" si="0"/>
        <v>24.92070555913126</v>
      </c>
      <c r="C55" s="1"/>
      <c r="D55" s="2">
        <v>1290021.018002515</v>
      </c>
      <c r="E55" s="2">
        <v>32148.23395473144</v>
      </c>
      <c r="F55">
        <v>13189</v>
      </c>
      <c r="G55" s="1">
        <f t="shared" si="2"/>
        <v>5.7573570683986759</v>
      </c>
      <c r="H55" s="1">
        <f t="shared" si="1"/>
        <v>-8.4354257652924254</v>
      </c>
    </row>
    <row r="56" spans="1:8" x14ac:dyDescent="0.35">
      <c r="A56">
        <v>1681</v>
      </c>
      <c r="B56" s="1">
        <f t="shared" si="0"/>
        <v>21.302609829626853</v>
      </c>
      <c r="C56" s="1"/>
      <c r="D56" s="2">
        <v>1310329.9964322925</v>
      </c>
      <c r="E56" s="2">
        <v>27913.448662053474</v>
      </c>
      <c r="F56">
        <v>13413</v>
      </c>
      <c r="G56" s="1">
        <f t="shared" si="2"/>
        <v>1.6983850178178699</v>
      </c>
      <c r="H56" s="1">
        <f t="shared" si="1"/>
        <v>-3.6180957295044074</v>
      </c>
    </row>
    <row r="57" spans="1:8" x14ac:dyDescent="0.35">
      <c r="A57">
        <v>1682</v>
      </c>
      <c r="B57" s="1">
        <f t="shared" si="0"/>
        <v>22.685579758328771</v>
      </c>
      <c r="C57" s="1"/>
      <c r="D57" s="2">
        <v>1330049.8304375056</v>
      </c>
      <c r="E57" s="2">
        <v>30172.951510941693</v>
      </c>
      <c r="F57">
        <v>13397</v>
      </c>
      <c r="G57" s="1">
        <f t="shared" si="2"/>
        <v>-0.11928725862968292</v>
      </c>
      <c r="H57" s="1">
        <f t="shared" si="1"/>
        <v>1.3829699287019181</v>
      </c>
    </row>
    <row r="58" spans="1:8" x14ac:dyDescent="0.35">
      <c r="A58">
        <v>1683</v>
      </c>
      <c r="B58" s="1">
        <f t="shared" si="0"/>
        <v>19.760542048278499</v>
      </c>
      <c r="C58" s="1"/>
      <c r="D58" s="2">
        <v>1352314.4904834076</v>
      </c>
      <c r="E58" s="2">
        <v>26722.467351693689</v>
      </c>
      <c r="F58">
        <v>13317</v>
      </c>
      <c r="G58" s="1">
        <f t="shared" si="2"/>
        <v>-0.59714861536164676</v>
      </c>
      <c r="H58" s="1">
        <f t="shared" si="1"/>
        <v>-2.9250377100502725</v>
      </c>
    </row>
    <row r="59" spans="1:8" x14ac:dyDescent="0.35">
      <c r="A59">
        <v>1684</v>
      </c>
      <c r="B59" s="1">
        <f t="shared" si="0"/>
        <v>22.800261482501632</v>
      </c>
      <c r="C59" s="1"/>
      <c r="D59" s="2">
        <v>1370645.5849833549</v>
      </c>
      <c r="E59" s="2">
        <v>31251.077737456901</v>
      </c>
      <c r="F59">
        <v>12511</v>
      </c>
      <c r="G59" s="1">
        <f t="shared" si="2"/>
        <v>-6.0524142074040697</v>
      </c>
      <c r="H59" s="1">
        <f t="shared" si="1"/>
        <v>3.0397194342231337</v>
      </c>
    </row>
    <row r="60" spans="1:8" x14ac:dyDescent="0.35">
      <c r="A60">
        <v>1685</v>
      </c>
      <c r="B60" s="1">
        <f t="shared" si="0"/>
        <v>24.764558014767342</v>
      </c>
      <c r="C60" s="1"/>
      <c r="D60" s="2">
        <v>1384000.2014514261</v>
      </c>
      <c r="E60" s="2">
        <v>34274.153281293533</v>
      </c>
      <c r="F60">
        <v>13244</v>
      </c>
      <c r="G60" s="1">
        <f t="shared" si="2"/>
        <v>5.8588442170889579</v>
      </c>
      <c r="H60" s="1">
        <f t="shared" si="1"/>
        <v>1.9642965322657098</v>
      </c>
    </row>
    <row r="61" spans="1:8" x14ac:dyDescent="0.35">
      <c r="A61">
        <v>1686</v>
      </c>
      <c r="B61" s="1">
        <f t="shared" si="0"/>
        <v>21.606692697524593</v>
      </c>
      <c r="C61" s="1"/>
      <c r="D61" s="2">
        <v>1400130.5341052245</v>
      </c>
      <c r="E61" s="2">
        <v>30252.190186832566</v>
      </c>
      <c r="F61">
        <v>13374</v>
      </c>
      <c r="G61" s="1">
        <f t="shared" si="2"/>
        <v>0.98157656297190954</v>
      </c>
      <c r="H61" s="1">
        <f t="shared" si="1"/>
        <v>-3.1578653172427487</v>
      </c>
    </row>
    <row r="62" spans="1:8" x14ac:dyDescent="0.35">
      <c r="A62">
        <v>1687</v>
      </c>
      <c r="B62" s="1">
        <f t="shared" si="0"/>
        <v>23.423418102644405</v>
      </c>
      <c r="C62" s="1"/>
      <c r="D62" s="2">
        <v>1418291.6948826127</v>
      </c>
      <c r="E62" s="2">
        <v>33221.239360743602</v>
      </c>
      <c r="F62">
        <v>12980</v>
      </c>
      <c r="G62" s="1">
        <f t="shared" si="2"/>
        <v>-2.946014655301326</v>
      </c>
      <c r="H62" s="1">
        <f t="shared" si="1"/>
        <v>1.8167254051198114</v>
      </c>
    </row>
    <row r="63" spans="1:8" x14ac:dyDescent="0.35">
      <c r="A63">
        <v>1688</v>
      </c>
      <c r="B63" s="1">
        <f t="shared" si="0"/>
        <v>23.088786517696523</v>
      </c>
      <c r="C63" s="1"/>
      <c r="D63" s="2">
        <v>1436715.4076887723</v>
      </c>
      <c r="E63" s="2">
        <v>33172.015334811389</v>
      </c>
      <c r="F63">
        <v>12336</v>
      </c>
      <c r="G63" s="1">
        <f t="shared" si="2"/>
        <v>-4.9614791987673357</v>
      </c>
      <c r="H63" s="1">
        <f t="shared" si="1"/>
        <v>-0.33463158494788203</v>
      </c>
    </row>
    <row r="64" spans="1:8" x14ac:dyDescent="0.35">
      <c r="A64">
        <v>1689</v>
      </c>
      <c r="B64" s="1">
        <f t="shared" si="0"/>
        <v>23.6403182416276</v>
      </c>
      <c r="C64" s="1"/>
      <c r="D64" s="2">
        <v>1453982.1749367213</v>
      </c>
      <c r="E64" s="2">
        <v>34372.601333157945</v>
      </c>
      <c r="F64">
        <v>12555</v>
      </c>
      <c r="G64" s="1">
        <f t="shared" si="2"/>
        <v>1.7752918287937689</v>
      </c>
      <c r="H64" s="1">
        <f t="shared" si="1"/>
        <v>0.55153172393107752</v>
      </c>
    </row>
    <row r="65" spans="1:8" x14ac:dyDescent="0.35">
      <c r="A65">
        <v>1690</v>
      </c>
      <c r="B65" s="1">
        <f t="shared" si="0"/>
        <v>30.189712113487982</v>
      </c>
      <c r="C65" s="1"/>
      <c r="D65" s="2">
        <v>1459197.4336396747</v>
      </c>
      <c r="E65" s="2">
        <v>44052.750438322262</v>
      </c>
      <c r="F65">
        <v>12849</v>
      </c>
      <c r="G65" s="1">
        <f t="shared" si="2"/>
        <v>2.3416965352449211</v>
      </c>
      <c r="H65" s="1">
        <f t="shared" si="1"/>
        <v>6.5493938718603815</v>
      </c>
    </row>
    <row r="66" spans="1:8" x14ac:dyDescent="0.35">
      <c r="A66">
        <v>1691</v>
      </c>
      <c r="B66" s="1">
        <f t="shared" si="0"/>
        <v>38.546388639599797</v>
      </c>
      <c r="C66" s="1"/>
      <c r="D66" s="2">
        <v>1450453.3299017071</v>
      </c>
      <c r="E66" s="2">
        <v>55909.737757992858</v>
      </c>
      <c r="F66">
        <v>13112</v>
      </c>
      <c r="G66" s="1">
        <f t="shared" si="2"/>
        <v>2.0468518950891053</v>
      </c>
      <c r="H66" s="1">
        <f t="shared" si="1"/>
        <v>8.3566765261118157</v>
      </c>
    </row>
    <row r="67" spans="1:8" x14ac:dyDescent="0.35">
      <c r="A67">
        <v>1692</v>
      </c>
      <c r="B67" s="1">
        <f t="shared" si="0"/>
        <v>32.077016517203681</v>
      </c>
      <c r="C67" s="1"/>
      <c r="D67" s="2">
        <v>1453738.9765585277</v>
      </c>
      <c r="E67" s="2">
        <v>46631.60916277067</v>
      </c>
      <c r="F67">
        <v>13083</v>
      </c>
      <c r="G67" s="1">
        <f t="shared" si="2"/>
        <v>-0.22117144600366601</v>
      </c>
      <c r="H67" s="1">
        <f t="shared" si="1"/>
        <v>-6.4693721223961163</v>
      </c>
    </row>
    <row r="68" spans="1:8" x14ac:dyDescent="0.35">
      <c r="A68">
        <v>1693</v>
      </c>
      <c r="B68" s="1">
        <f t="shared" si="0"/>
        <v>33.396210037385778</v>
      </c>
      <c r="C68" s="1"/>
      <c r="D68" s="2">
        <v>1456961.6638388506</v>
      </c>
      <c r="E68" s="2">
        <v>48656.997741981308</v>
      </c>
      <c r="F68">
        <v>11899</v>
      </c>
      <c r="G68" s="1">
        <f t="shared" si="2"/>
        <v>-9.0499120996713316</v>
      </c>
      <c r="H68" s="1">
        <f t="shared" si="1"/>
        <v>1.3191935201820968</v>
      </c>
    </row>
    <row r="69" spans="1:8" x14ac:dyDescent="0.35">
      <c r="A69">
        <v>1694</v>
      </c>
      <c r="B69" s="1">
        <f t="shared" si="0"/>
        <v>35.884943863833605</v>
      </c>
      <c r="C69" s="1"/>
      <c r="D69" s="2">
        <v>1453208.3991283712</v>
      </c>
      <c r="E69" s="2">
        <v>52148.301825173097</v>
      </c>
      <c r="F69">
        <v>12412</v>
      </c>
      <c r="G69" s="1">
        <f t="shared" si="2"/>
        <v>4.311286662744763</v>
      </c>
      <c r="H69" s="1">
        <f t="shared" si="1"/>
        <v>2.4887338264478274</v>
      </c>
    </row>
    <row r="70" spans="1:8" x14ac:dyDescent="0.35">
      <c r="A70">
        <v>1695</v>
      </c>
      <c r="B70" s="1">
        <f t="shared" ref="B70:B133" si="3">E70/D70*1000</f>
        <v>30.671295274694415</v>
      </c>
      <c r="C70" s="1"/>
      <c r="D70" s="2">
        <v>1461494.4500971702</v>
      </c>
      <c r="E70" s="2">
        <v>44825.92782125745</v>
      </c>
      <c r="F70">
        <v>12295</v>
      </c>
      <c r="G70" s="1">
        <f t="shared" si="2"/>
        <v>-0.94263615855622618</v>
      </c>
      <c r="H70" s="1">
        <f t="shared" ref="H70:H133" si="4">B70-B69</f>
        <v>-5.2136485891391899</v>
      </c>
    </row>
    <row r="71" spans="1:8" x14ac:dyDescent="0.35">
      <c r="A71">
        <v>1696</v>
      </c>
      <c r="B71" s="1">
        <f t="shared" si="3"/>
        <v>34.381013833696997</v>
      </c>
      <c r="C71" s="1"/>
      <c r="D71" s="2">
        <v>1463313.5865352303</v>
      </c>
      <c r="E71" s="2">
        <v>50310.20466170452</v>
      </c>
      <c r="F71">
        <v>11434</v>
      </c>
      <c r="G71" s="1">
        <f t="shared" ref="G71:G134" si="5">F71/F70*100-100</f>
        <v>-7.0028466856445704</v>
      </c>
      <c r="H71" s="1">
        <f t="shared" si="4"/>
        <v>3.7097185590025816</v>
      </c>
    </row>
    <row r="72" spans="1:8" x14ac:dyDescent="0.35">
      <c r="A72">
        <v>1697</v>
      </c>
      <c r="B72" s="1">
        <f t="shared" si="3"/>
        <v>46.261503037965568</v>
      </c>
      <c r="C72" s="1"/>
      <c r="D72" s="2">
        <v>1444723.2786210335</v>
      </c>
      <c r="E72" s="2">
        <v>66835.070342946521</v>
      </c>
      <c r="F72">
        <v>10850</v>
      </c>
      <c r="G72" s="1">
        <f t="shared" si="5"/>
        <v>-5.1075739023963536</v>
      </c>
      <c r="H72" s="1">
        <f t="shared" si="4"/>
        <v>11.880489204268571</v>
      </c>
    </row>
    <row r="73" spans="1:8" x14ac:dyDescent="0.35">
      <c r="A73">
        <v>1698</v>
      </c>
      <c r="B73" s="1">
        <f t="shared" si="3"/>
        <v>44.684624842321291</v>
      </c>
      <c r="C73" s="1"/>
      <c r="D73" s="2">
        <v>1429584.0778887733</v>
      </c>
      <c r="E73" s="2">
        <v>63880.428201015646</v>
      </c>
      <c r="F73">
        <v>11219</v>
      </c>
      <c r="G73" s="1">
        <f t="shared" si="5"/>
        <v>3.4009216589861779</v>
      </c>
      <c r="H73" s="1">
        <f t="shared" si="4"/>
        <v>-1.5768781956442766</v>
      </c>
    </row>
    <row r="74" spans="1:8" x14ac:dyDescent="0.35">
      <c r="A74">
        <v>1699</v>
      </c>
      <c r="B74" s="1">
        <f t="shared" si="3"/>
        <v>27.150044162196071</v>
      </c>
      <c r="C74" s="1"/>
      <c r="D74" s="2">
        <v>1442147.1777783383</v>
      </c>
      <c r="E74" s="2">
        <v>39154.359565068313</v>
      </c>
      <c r="F74">
        <v>12484</v>
      </c>
      <c r="G74" s="1">
        <f t="shared" si="5"/>
        <v>11.275514751760412</v>
      </c>
      <c r="H74" s="1">
        <f t="shared" si="4"/>
        <v>-17.53458068012522</v>
      </c>
    </row>
    <row r="75" spans="1:8" x14ac:dyDescent="0.35">
      <c r="A75">
        <v>1700</v>
      </c>
      <c r="B75" s="1">
        <f t="shared" si="3"/>
        <v>31.493171161805783</v>
      </c>
      <c r="C75" s="1"/>
      <c r="D75" s="2">
        <v>1450345.2079021705</v>
      </c>
      <c r="E75" s="2">
        <v>45675.969876167852</v>
      </c>
      <c r="F75">
        <v>13204</v>
      </c>
      <c r="G75" s="1">
        <f t="shared" si="5"/>
        <v>5.7673822492790805</v>
      </c>
      <c r="H75" s="1">
        <f t="shared" si="4"/>
        <v>4.3431269996097122</v>
      </c>
    </row>
    <row r="76" spans="1:8" x14ac:dyDescent="0.35">
      <c r="A76">
        <v>1701</v>
      </c>
      <c r="B76" s="1">
        <f t="shared" si="3"/>
        <v>31.015136167076715</v>
      </c>
      <c r="C76" s="1"/>
      <c r="D76" s="2">
        <v>1461086.4138255066</v>
      </c>
      <c r="E76" s="2">
        <v>45315.794076663886</v>
      </c>
      <c r="F76">
        <v>13125</v>
      </c>
      <c r="G76" s="1">
        <f t="shared" si="5"/>
        <v>-0.59830354438049937</v>
      </c>
      <c r="H76" s="1">
        <f t="shared" si="4"/>
        <v>-0.47803499472906807</v>
      </c>
    </row>
    <row r="77" spans="1:8" x14ac:dyDescent="0.35">
      <c r="A77">
        <v>1702</v>
      </c>
      <c r="B77" s="1">
        <f t="shared" si="3"/>
        <v>26.970095919365672</v>
      </c>
      <c r="C77" s="1"/>
      <c r="D77" s="2">
        <v>1478791.2713913608</v>
      </c>
      <c r="E77" s="2">
        <v>39883.142434145717</v>
      </c>
      <c r="F77">
        <v>12654</v>
      </c>
      <c r="G77" s="1">
        <f t="shared" si="5"/>
        <v>-3.5885714285714272</v>
      </c>
      <c r="H77" s="1">
        <f t="shared" si="4"/>
        <v>-4.045040247711043</v>
      </c>
    </row>
    <row r="78" spans="1:8" x14ac:dyDescent="0.35">
      <c r="A78">
        <v>1703</v>
      </c>
      <c r="B78" s="1">
        <f t="shared" si="3"/>
        <v>28.381794728807794</v>
      </c>
      <c r="C78" s="1"/>
      <c r="D78" s="2">
        <v>1492419.7212146227</v>
      </c>
      <c r="E78" s="2">
        <v>42357.550176737976</v>
      </c>
      <c r="F78">
        <v>12579</v>
      </c>
      <c r="G78" s="1">
        <f t="shared" si="5"/>
        <v>-0.59269796111901485</v>
      </c>
      <c r="H78" s="1">
        <f t="shared" si="4"/>
        <v>1.4116988094421217</v>
      </c>
    </row>
    <row r="79" spans="1:8" x14ac:dyDescent="0.35">
      <c r="A79">
        <v>1704</v>
      </c>
      <c r="B79" s="1">
        <f t="shared" si="3"/>
        <v>29.240032680921153</v>
      </c>
      <c r="C79" s="1"/>
      <c r="D79" s="2">
        <v>1504332.9758381285</v>
      </c>
      <c r="E79" s="2">
        <v>43986.745376494247</v>
      </c>
      <c r="F79">
        <v>13021</v>
      </c>
      <c r="G79" s="1">
        <f t="shared" si="5"/>
        <v>3.5137928293187031</v>
      </c>
      <c r="H79" s="1">
        <f t="shared" si="4"/>
        <v>0.85823795211335963</v>
      </c>
    </row>
    <row r="80" spans="1:8" x14ac:dyDescent="0.35">
      <c r="A80">
        <v>1705</v>
      </c>
      <c r="B80" s="1">
        <f t="shared" si="3"/>
        <v>32.670930060290353</v>
      </c>
      <c r="C80" s="1"/>
      <c r="D80" s="2">
        <v>1508856.2391769458</v>
      </c>
      <c r="E80" s="2">
        <v>49295.736661182724</v>
      </c>
      <c r="F80">
        <v>12553</v>
      </c>
      <c r="G80" s="1">
        <f t="shared" si="5"/>
        <v>-3.5941939943168677</v>
      </c>
      <c r="H80" s="1">
        <f t="shared" si="4"/>
        <v>3.430897379369199</v>
      </c>
    </row>
    <row r="81" spans="1:8" x14ac:dyDescent="0.35">
      <c r="A81">
        <v>1706</v>
      </c>
      <c r="B81" s="1">
        <f t="shared" si="3"/>
        <v>35.051302768415219</v>
      </c>
      <c r="C81" s="1"/>
      <c r="D81" s="2">
        <v>1508528.3550686936</v>
      </c>
      <c r="E81" s="2">
        <v>52875.884108252154</v>
      </c>
      <c r="F81">
        <v>12183</v>
      </c>
      <c r="G81" s="1">
        <f t="shared" si="5"/>
        <v>-2.9475025890225481</v>
      </c>
      <c r="H81" s="1">
        <f t="shared" si="4"/>
        <v>2.3803727081248667</v>
      </c>
    </row>
    <row r="82" spans="1:8" x14ac:dyDescent="0.35">
      <c r="A82">
        <v>1707</v>
      </c>
      <c r="B82" s="1">
        <f t="shared" si="3"/>
        <v>27.652195236440036</v>
      </c>
      <c r="C82" s="1"/>
      <c r="D82" s="2">
        <v>1523070.1226776233</v>
      </c>
      <c r="E82" s="2">
        <v>42116.232391070313</v>
      </c>
      <c r="F82">
        <v>11977</v>
      </c>
      <c r="G82" s="1">
        <f t="shared" si="5"/>
        <v>-1.6908807354510458</v>
      </c>
      <c r="H82" s="1">
        <f t="shared" si="4"/>
        <v>-7.3991075319751829</v>
      </c>
    </row>
    <row r="83" spans="1:8" x14ac:dyDescent="0.35">
      <c r="A83">
        <v>1708</v>
      </c>
      <c r="B83" s="1">
        <f t="shared" si="3"/>
        <v>30.058857947944524</v>
      </c>
      <c r="C83" s="1"/>
      <c r="D83" s="2">
        <v>1532252.3664539813</v>
      </c>
      <c r="E83" s="2">
        <v>46057.756223642056</v>
      </c>
      <c r="F83">
        <v>11659</v>
      </c>
      <c r="G83" s="1">
        <f t="shared" si="5"/>
        <v>-2.6550889204308277</v>
      </c>
      <c r="H83" s="1">
        <f t="shared" si="4"/>
        <v>2.4066627115044881</v>
      </c>
    </row>
    <row r="84" spans="1:8" x14ac:dyDescent="0.35">
      <c r="A84">
        <v>1709</v>
      </c>
      <c r="B84" s="1">
        <f t="shared" si="3"/>
        <v>39.710313986516802</v>
      </c>
      <c r="C84" s="1"/>
      <c r="D84" s="2">
        <v>1516842.0907618632</v>
      </c>
      <c r="E84" s="2">
        <v>60234.275692118201</v>
      </c>
      <c r="F84">
        <v>10687</v>
      </c>
      <c r="G84" s="1">
        <f t="shared" si="5"/>
        <v>-8.3369071103868322</v>
      </c>
      <c r="H84" s="1">
        <f t="shared" si="4"/>
        <v>9.6514560385722774</v>
      </c>
    </row>
    <row r="85" spans="1:8" x14ac:dyDescent="0.35">
      <c r="A85">
        <v>1710</v>
      </c>
      <c r="B85" s="1">
        <f t="shared" si="3"/>
        <v>84.742842722728057</v>
      </c>
      <c r="C85" s="1"/>
      <c r="D85" s="2">
        <v>1437015.3269223343</v>
      </c>
      <c r="E85" s="2">
        <v>121776.76383952901</v>
      </c>
      <c r="F85">
        <v>11793</v>
      </c>
      <c r="G85" s="1">
        <f t="shared" si="5"/>
        <v>10.349022176476083</v>
      </c>
      <c r="H85" s="1">
        <f t="shared" si="4"/>
        <v>45.032528736211255</v>
      </c>
    </row>
    <row r="86" spans="1:8" x14ac:dyDescent="0.35">
      <c r="A86">
        <v>1711</v>
      </c>
      <c r="B86" s="1">
        <f t="shared" si="3"/>
        <v>63.489525258929469</v>
      </c>
      <c r="C86" s="1"/>
      <c r="D86" s="2">
        <v>1393686.8128169554</v>
      </c>
      <c r="E86" s="2">
        <v>88484.514105378999</v>
      </c>
      <c r="F86">
        <v>12983</v>
      </c>
      <c r="G86" s="1">
        <f t="shared" si="5"/>
        <v>10.090731790044941</v>
      </c>
      <c r="H86" s="1">
        <f t="shared" si="4"/>
        <v>-21.253317463798588</v>
      </c>
    </row>
    <row r="87" spans="1:8" x14ac:dyDescent="0.35">
      <c r="A87">
        <v>1712</v>
      </c>
      <c r="B87" s="1">
        <f t="shared" si="3"/>
        <v>25.212031441889955</v>
      </c>
      <c r="C87" s="1"/>
      <c r="D87" s="2">
        <v>1412401.306664757</v>
      </c>
      <c r="E87" s="2">
        <v>35609.506152198308</v>
      </c>
      <c r="F87">
        <v>13021</v>
      </c>
      <c r="G87" s="1">
        <f t="shared" si="5"/>
        <v>0.29269044134636601</v>
      </c>
      <c r="H87" s="1">
        <f t="shared" si="4"/>
        <v>-38.277493817039513</v>
      </c>
    </row>
    <row r="88" spans="1:8" x14ac:dyDescent="0.35">
      <c r="A88">
        <v>1713</v>
      </c>
      <c r="B88" s="1">
        <f t="shared" si="3"/>
        <v>22.590720990268718</v>
      </c>
      <c r="C88" s="1"/>
      <c r="D88" s="2">
        <v>1431734.3944280613</v>
      </c>
      <c r="E88" s="2">
        <v>32343.912236695676</v>
      </c>
      <c r="F88">
        <v>13297</v>
      </c>
      <c r="G88" s="1">
        <f t="shared" si="5"/>
        <v>2.1196528684432963</v>
      </c>
      <c r="H88" s="1">
        <f t="shared" si="4"/>
        <v>-2.6213104516212375</v>
      </c>
    </row>
    <row r="89" spans="1:8" x14ac:dyDescent="0.35">
      <c r="A89">
        <v>1714</v>
      </c>
      <c r="B89" s="1">
        <f t="shared" si="3"/>
        <v>26.422018145558408</v>
      </c>
      <c r="C89" s="1"/>
      <c r="D89" s="2">
        <v>1451185.1539576279</v>
      </c>
      <c r="E89" s="2">
        <v>38343.240470433419</v>
      </c>
      <c r="F89">
        <v>12462</v>
      </c>
      <c r="G89" s="1">
        <f t="shared" si="5"/>
        <v>-6.2796119425434256</v>
      </c>
      <c r="H89" s="1">
        <f t="shared" si="4"/>
        <v>3.8312971552896897</v>
      </c>
    </row>
    <row r="90" spans="1:8" x14ac:dyDescent="0.35">
      <c r="A90">
        <v>1715</v>
      </c>
      <c r="B90" s="1">
        <f t="shared" si="3"/>
        <v>24.437070952829718</v>
      </c>
      <c r="C90" s="1"/>
      <c r="D90" s="2">
        <v>1469474.501305843</v>
      </c>
      <c r="E90" s="2">
        <v>35909.652651784949</v>
      </c>
      <c r="F90">
        <v>12756</v>
      </c>
      <c r="G90" s="1">
        <f t="shared" si="5"/>
        <v>2.3591718825228583</v>
      </c>
      <c r="H90" s="1">
        <f t="shared" si="4"/>
        <v>-1.9849471927286899</v>
      </c>
    </row>
    <row r="91" spans="1:8" x14ac:dyDescent="0.35">
      <c r="A91">
        <v>1716</v>
      </c>
      <c r="B91" s="1">
        <f t="shared" si="3"/>
        <v>25.648145410127146</v>
      </c>
      <c r="C91" s="1"/>
      <c r="D91" s="2">
        <v>1481490.0296029334</v>
      </c>
      <c r="E91" s="2">
        <v>37997.471702909606</v>
      </c>
      <c r="F91">
        <v>12636</v>
      </c>
      <c r="G91" s="1">
        <f t="shared" si="5"/>
        <v>-0.94073377234242628</v>
      </c>
      <c r="H91" s="1">
        <f t="shared" si="4"/>
        <v>1.2110744572974284</v>
      </c>
    </row>
    <row r="92" spans="1:8" x14ac:dyDescent="0.35">
      <c r="A92">
        <v>1717</v>
      </c>
      <c r="B92" s="1">
        <f t="shared" si="3"/>
        <v>39.942807830292452</v>
      </c>
      <c r="C92" s="1"/>
      <c r="D92" s="2">
        <v>1472285.8007906829</v>
      </c>
      <c r="E92" s="2">
        <v>58807.228812250476</v>
      </c>
      <c r="F92">
        <v>12084</v>
      </c>
      <c r="G92" s="1">
        <f t="shared" si="5"/>
        <v>-4.3684710351377021</v>
      </c>
      <c r="H92" s="1">
        <f t="shared" si="4"/>
        <v>14.294662420165306</v>
      </c>
    </row>
    <row r="93" spans="1:8" x14ac:dyDescent="0.35">
      <c r="A93">
        <v>1718</v>
      </c>
      <c r="B93" s="1">
        <f t="shared" si="3"/>
        <v>28.468681663907184</v>
      </c>
      <c r="C93" s="1"/>
      <c r="D93" s="2">
        <v>1482356.077507562</v>
      </c>
      <c r="E93" s="2">
        <v>42200.723283120904</v>
      </c>
      <c r="F93">
        <v>12153</v>
      </c>
      <c r="G93" s="1">
        <f t="shared" si="5"/>
        <v>0.57100297914598741</v>
      </c>
      <c r="H93" s="1">
        <f t="shared" si="4"/>
        <v>-11.474126166385268</v>
      </c>
    </row>
    <row r="94" spans="1:8" x14ac:dyDescent="0.35">
      <c r="A94">
        <v>1719</v>
      </c>
      <c r="B94" s="1">
        <f t="shared" si="3"/>
        <v>31.257782230200085</v>
      </c>
      <c r="C94" s="1"/>
      <c r="D94" s="2">
        <v>1481446.3501100959</v>
      </c>
      <c r="E94" s="2">
        <v>46306.727397466129</v>
      </c>
      <c r="F94">
        <v>11584</v>
      </c>
      <c r="G94" s="1">
        <f t="shared" si="5"/>
        <v>-4.681971529663457</v>
      </c>
      <c r="H94" s="1">
        <f t="shared" si="4"/>
        <v>2.7891005662929018</v>
      </c>
    </row>
    <row r="95" spans="1:8" x14ac:dyDescent="0.35">
      <c r="A95">
        <v>1720</v>
      </c>
      <c r="B95" s="1">
        <f t="shared" si="3"/>
        <v>26.412477379131609</v>
      </c>
      <c r="C95" s="1"/>
      <c r="D95" s="2">
        <v>1489659.7457722826</v>
      </c>
      <c r="E95" s="2">
        <v>39345.604337813355</v>
      </c>
      <c r="F95">
        <v>12676</v>
      </c>
      <c r="G95" s="1">
        <f t="shared" si="5"/>
        <v>9.4267955801105074</v>
      </c>
      <c r="H95" s="1">
        <f t="shared" si="4"/>
        <v>-4.8453048510684766</v>
      </c>
    </row>
    <row r="96" spans="1:8" x14ac:dyDescent="0.35">
      <c r="A96">
        <v>1721</v>
      </c>
      <c r="B96" s="1">
        <f t="shared" si="3"/>
        <v>20.593559449394615</v>
      </c>
      <c r="C96" s="1"/>
      <c r="D96" s="2">
        <v>1512136.4734114853</v>
      </c>
      <c r="E96" s="2">
        <v>31140.272360797346</v>
      </c>
      <c r="F96">
        <v>12995</v>
      </c>
      <c r="G96" s="1">
        <f t="shared" si="5"/>
        <v>2.5165667402966392</v>
      </c>
      <c r="H96" s="1">
        <f t="shared" si="4"/>
        <v>-5.818917929736994</v>
      </c>
    </row>
    <row r="97" spans="1:8" x14ac:dyDescent="0.35">
      <c r="A97">
        <v>1722</v>
      </c>
      <c r="B97" s="1">
        <f t="shared" si="3"/>
        <v>26.730765598205561</v>
      </c>
      <c r="C97" s="1"/>
      <c r="D97" s="2">
        <v>1525142.2533337031</v>
      </c>
      <c r="E97" s="2">
        <v>40768.220077782265</v>
      </c>
      <c r="F97">
        <v>12749</v>
      </c>
      <c r="G97" s="1">
        <f t="shared" si="5"/>
        <v>-1.8930357829934508</v>
      </c>
      <c r="H97" s="1">
        <f t="shared" si="4"/>
        <v>6.1372061488109466</v>
      </c>
    </row>
    <row r="98" spans="1:8" x14ac:dyDescent="0.35">
      <c r="A98">
        <v>1723</v>
      </c>
      <c r="B98" s="1">
        <f t="shared" si="3"/>
        <v>22.139440995760111</v>
      </c>
      <c r="C98" s="1"/>
      <c r="D98" s="2">
        <v>1544879.4851271699</v>
      </c>
      <c r="E98" s="2">
        <v>34202.768206533234</v>
      </c>
      <c r="F98">
        <v>12157</v>
      </c>
      <c r="G98" s="1">
        <f t="shared" si="5"/>
        <v>-4.6435014510941954</v>
      </c>
      <c r="H98" s="1">
        <f t="shared" si="4"/>
        <v>-4.5913246024454502</v>
      </c>
    </row>
    <row r="99" spans="1:8" x14ac:dyDescent="0.35">
      <c r="A99">
        <v>1724</v>
      </c>
      <c r="B99" s="1">
        <f t="shared" si="3"/>
        <v>24.75082516137217</v>
      </c>
      <c r="C99" s="1"/>
      <c r="D99" s="2">
        <v>1560773.0639058568</v>
      </c>
      <c r="E99" s="2">
        <v>38630.421221313016</v>
      </c>
      <c r="F99">
        <v>12157</v>
      </c>
      <c r="G99" s="1">
        <f t="shared" si="5"/>
        <v>0</v>
      </c>
      <c r="H99" s="1">
        <f t="shared" si="4"/>
        <v>2.6113841656120584</v>
      </c>
    </row>
    <row r="100" spans="1:8" x14ac:dyDescent="0.35">
      <c r="A100">
        <v>1725</v>
      </c>
      <c r="B100" s="1">
        <f t="shared" si="3"/>
        <v>23.968672955165829</v>
      </c>
      <c r="C100" s="1"/>
      <c r="D100" s="2">
        <v>1576875.4519080436</v>
      </c>
      <c r="E100" s="2">
        <v>37795.611997813219</v>
      </c>
      <c r="F100">
        <v>12484</v>
      </c>
      <c r="G100" s="1">
        <f t="shared" si="5"/>
        <v>2.6898083408735829</v>
      </c>
      <c r="H100" s="1">
        <f t="shared" si="4"/>
        <v>-0.78215220620634085</v>
      </c>
    </row>
    <row r="101" spans="1:8" x14ac:dyDescent="0.35">
      <c r="A101">
        <v>1726</v>
      </c>
      <c r="B101" s="1">
        <f t="shared" si="3"/>
        <v>22.327210270916353</v>
      </c>
      <c r="C101" s="1"/>
      <c r="D101" s="2">
        <v>1594078.1342171081</v>
      </c>
      <c r="E101" s="2">
        <v>35591.317690935393</v>
      </c>
      <c r="F101">
        <v>11727</v>
      </c>
      <c r="G101" s="1">
        <f t="shared" si="5"/>
        <v>-6.063761614867019</v>
      </c>
      <c r="H101" s="1">
        <f t="shared" si="4"/>
        <v>-1.6414626842494755</v>
      </c>
    </row>
    <row r="102" spans="1:8" x14ac:dyDescent="0.35">
      <c r="A102">
        <v>1727</v>
      </c>
      <c r="B102" s="1">
        <f t="shared" si="3"/>
        <v>23.929766442279679</v>
      </c>
      <c r="C102" s="1"/>
      <c r="D102" s="2">
        <v>1605921.8006040871</v>
      </c>
      <c r="E102" s="2">
        <v>38429.333613021045</v>
      </c>
      <c r="F102">
        <v>12039</v>
      </c>
      <c r="G102" s="1">
        <f t="shared" si="5"/>
        <v>2.6605269889997487</v>
      </c>
      <c r="H102" s="1">
        <f t="shared" si="4"/>
        <v>1.6025561713633252</v>
      </c>
    </row>
    <row r="103" spans="1:8" x14ac:dyDescent="0.35">
      <c r="A103">
        <v>1728</v>
      </c>
      <c r="B103" s="1">
        <f t="shared" si="3"/>
        <v>25.356106557807006</v>
      </c>
      <c r="C103" s="1"/>
      <c r="D103" s="2">
        <v>1612757.5483560632</v>
      </c>
      <c r="E103" s="2">
        <v>40893.25224802392</v>
      </c>
      <c r="F103">
        <v>12686</v>
      </c>
      <c r="G103" s="1">
        <f t="shared" si="5"/>
        <v>5.3742005149929355</v>
      </c>
      <c r="H103" s="1">
        <f t="shared" si="4"/>
        <v>1.4263401155273279</v>
      </c>
    </row>
    <row r="104" spans="1:8" x14ac:dyDescent="0.35">
      <c r="A104">
        <v>1729</v>
      </c>
      <c r="B104" s="1">
        <f t="shared" si="3"/>
        <v>28.259615841979418</v>
      </c>
      <c r="C104" s="1"/>
      <c r="D104" s="2">
        <v>1622985.5988164456</v>
      </c>
      <c r="E104" s="2">
        <v>45864.949539617679</v>
      </c>
      <c r="F104">
        <v>13104</v>
      </c>
      <c r="G104" s="1">
        <f t="shared" si="5"/>
        <v>3.2949708339902202</v>
      </c>
      <c r="H104" s="1">
        <f t="shared" si="4"/>
        <v>2.9035092841724115</v>
      </c>
    </row>
    <row r="105" spans="1:8" x14ac:dyDescent="0.35">
      <c r="A105">
        <v>1730</v>
      </c>
      <c r="B105" s="1">
        <f t="shared" si="3"/>
        <v>25.795381967154068</v>
      </c>
      <c r="C105" s="1"/>
      <c r="D105" s="2">
        <v>1635457.3517373893</v>
      </c>
      <c r="E105" s="2">
        <v>42187.2470790562</v>
      </c>
      <c r="F105">
        <v>13116</v>
      </c>
      <c r="G105" s="1">
        <f t="shared" si="5"/>
        <v>9.1575091575094802E-2</v>
      </c>
      <c r="H105" s="1">
        <f t="shared" si="4"/>
        <v>-2.4642338748253501</v>
      </c>
    </row>
    <row r="106" spans="1:8" x14ac:dyDescent="0.35">
      <c r="A106">
        <v>1731</v>
      </c>
      <c r="B106" s="1">
        <f t="shared" si="3"/>
        <v>25.95200743513217</v>
      </c>
      <c r="C106" s="1"/>
      <c r="D106" s="2">
        <v>1650824.1510940995</v>
      </c>
      <c r="E106" s="2">
        <v>42842.20064328982</v>
      </c>
      <c r="F106">
        <v>13189</v>
      </c>
      <c r="G106" s="1">
        <f t="shared" si="5"/>
        <v>0.55657212564806002</v>
      </c>
      <c r="H106" s="1">
        <f t="shared" si="4"/>
        <v>0.15662546797810251</v>
      </c>
    </row>
    <row r="107" spans="1:8" x14ac:dyDescent="0.35">
      <c r="A107">
        <v>1732</v>
      </c>
      <c r="B107" s="1">
        <f t="shared" si="3"/>
        <v>26.741787426082858</v>
      </c>
      <c r="C107" s="1"/>
      <c r="D107" s="2">
        <v>1663292.7304685602</v>
      </c>
      <c r="E107" s="2">
        <v>44479.420625539169</v>
      </c>
      <c r="F107">
        <v>13317</v>
      </c>
      <c r="G107" s="1">
        <f t="shared" si="5"/>
        <v>0.97050572446735828</v>
      </c>
      <c r="H107" s="1">
        <f t="shared" si="4"/>
        <v>0.78977999095068796</v>
      </c>
    </row>
    <row r="108" spans="1:8" x14ac:dyDescent="0.35">
      <c r="A108">
        <v>1733</v>
      </c>
      <c r="B108" s="1">
        <f t="shared" si="3"/>
        <v>25.113668642045059</v>
      </c>
      <c r="C108" s="1"/>
      <c r="D108" s="2">
        <v>1676732.8180742024</v>
      </c>
      <c r="E108" s="2">
        <v>42108.91239435794</v>
      </c>
      <c r="F108">
        <v>13051</v>
      </c>
      <c r="G108" s="1">
        <f t="shared" si="5"/>
        <v>-1.9974468724187204</v>
      </c>
      <c r="H108" s="1">
        <f t="shared" si="4"/>
        <v>-1.6281187840377989</v>
      </c>
    </row>
    <row r="109" spans="1:8" x14ac:dyDescent="0.35">
      <c r="A109">
        <v>1734</v>
      </c>
      <c r="B109" s="1">
        <f t="shared" si="3"/>
        <v>25.997574498036411</v>
      </c>
      <c r="C109" s="1"/>
      <c r="D109" s="2">
        <v>1689617.8520912479</v>
      </c>
      <c r="E109" s="2">
        <v>43925.965982954483</v>
      </c>
      <c r="F109">
        <v>12936</v>
      </c>
      <c r="G109" s="1">
        <f t="shared" si="5"/>
        <v>-0.88115853191325755</v>
      </c>
      <c r="H109" s="1">
        <f t="shared" si="4"/>
        <v>0.88390585599135107</v>
      </c>
    </row>
    <row r="110" spans="1:8" x14ac:dyDescent="0.35">
      <c r="A110">
        <v>1735</v>
      </c>
      <c r="B110" s="1">
        <f t="shared" si="3"/>
        <v>26.292175989314114</v>
      </c>
      <c r="C110" s="1"/>
      <c r="D110" s="2">
        <v>1702440</v>
      </c>
      <c r="E110" s="2">
        <v>44760.852091247922</v>
      </c>
      <c r="F110">
        <v>12748</v>
      </c>
      <c r="G110" s="1">
        <f t="shared" si="5"/>
        <v>-1.4533085961657406</v>
      </c>
      <c r="H110" s="1">
        <f t="shared" si="4"/>
        <v>0.29460149127770308</v>
      </c>
    </row>
    <row r="111" spans="1:8" x14ac:dyDescent="0.35">
      <c r="A111">
        <v>1736</v>
      </c>
      <c r="B111" s="1">
        <f t="shared" si="3"/>
        <v>26.971383320125277</v>
      </c>
      <c r="C111" s="1"/>
      <c r="D111" s="2">
        <v>1707291</v>
      </c>
      <c r="E111" s="2">
        <v>46048</v>
      </c>
      <c r="F111">
        <v>12572</v>
      </c>
      <c r="G111" s="1">
        <f t="shared" si="5"/>
        <v>-1.3806087229369268</v>
      </c>
      <c r="H111" s="1">
        <f t="shared" si="4"/>
        <v>0.67920733081116325</v>
      </c>
    </row>
    <row r="112" spans="1:8" x14ac:dyDescent="0.35">
      <c r="A112">
        <v>1737</v>
      </c>
      <c r="B112" s="1">
        <f t="shared" si="3"/>
        <v>33.767244104481733</v>
      </c>
      <c r="C112" s="1"/>
      <c r="D112" s="2">
        <v>1701886</v>
      </c>
      <c r="E112" s="2">
        <v>57468</v>
      </c>
      <c r="F112">
        <v>13006</v>
      </c>
      <c r="G112" s="1">
        <f t="shared" si="5"/>
        <v>3.4521158129175973</v>
      </c>
      <c r="H112" s="1">
        <f t="shared" si="4"/>
        <v>6.7958607843564565</v>
      </c>
    </row>
    <row r="113" spans="1:8" x14ac:dyDescent="0.35">
      <c r="A113">
        <v>1738</v>
      </c>
      <c r="B113" s="1">
        <f t="shared" si="3"/>
        <v>30.419429074144684</v>
      </c>
      <c r="C113" s="1"/>
      <c r="D113" s="2">
        <v>1707297</v>
      </c>
      <c r="E113" s="2">
        <v>51935</v>
      </c>
      <c r="F113">
        <v>13341</v>
      </c>
      <c r="G113" s="1">
        <f t="shared" si="5"/>
        <v>2.5757342764877791</v>
      </c>
      <c r="H113" s="1">
        <f t="shared" si="4"/>
        <v>-3.3478150303370491</v>
      </c>
    </row>
    <row r="114" spans="1:8" x14ac:dyDescent="0.35">
      <c r="A114">
        <v>1739</v>
      </c>
      <c r="B114" s="1">
        <f t="shared" si="3"/>
        <v>30.58058384502856</v>
      </c>
      <c r="C114" s="1"/>
      <c r="D114" s="2">
        <v>1717168</v>
      </c>
      <c r="E114" s="2">
        <v>52512</v>
      </c>
      <c r="F114">
        <v>12396</v>
      </c>
      <c r="G114" s="1">
        <f t="shared" si="5"/>
        <v>-7.0834270294580648</v>
      </c>
      <c r="H114" s="1">
        <f t="shared" si="4"/>
        <v>0.16115477088387564</v>
      </c>
    </row>
    <row r="115" spans="1:8" x14ac:dyDescent="0.35">
      <c r="A115">
        <v>1740</v>
      </c>
      <c r="B115" s="1">
        <f t="shared" si="3"/>
        <v>35.563165260786612</v>
      </c>
      <c r="C115" s="1"/>
      <c r="D115" s="2">
        <v>1711265</v>
      </c>
      <c r="E115" s="2">
        <v>60858</v>
      </c>
      <c r="F115">
        <v>11814</v>
      </c>
      <c r="G115" s="1">
        <f t="shared" si="5"/>
        <v>-4.6950629235237216</v>
      </c>
      <c r="H115" s="1">
        <f t="shared" si="4"/>
        <v>4.9825814157580517</v>
      </c>
    </row>
    <row r="116" spans="1:8" x14ac:dyDescent="0.35">
      <c r="A116">
        <v>1741</v>
      </c>
      <c r="B116" s="1">
        <f t="shared" si="3"/>
        <v>32.306963801328223</v>
      </c>
      <c r="C116" s="1"/>
      <c r="D116" s="2">
        <v>1710560</v>
      </c>
      <c r="E116" s="2">
        <v>55263</v>
      </c>
      <c r="F116">
        <v>11753</v>
      </c>
      <c r="G116" s="1">
        <f t="shared" si="5"/>
        <v>-0.51633654985610633</v>
      </c>
      <c r="H116" s="1">
        <f t="shared" si="4"/>
        <v>-3.2562014594583886</v>
      </c>
    </row>
    <row r="117" spans="1:8" x14ac:dyDescent="0.35">
      <c r="A117">
        <v>1742</v>
      </c>
      <c r="B117" s="1">
        <f t="shared" si="3"/>
        <v>39.15646684798805</v>
      </c>
      <c r="C117" s="1"/>
      <c r="D117" s="2">
        <v>1697906</v>
      </c>
      <c r="E117" s="2">
        <v>66484</v>
      </c>
      <c r="F117">
        <v>12358</v>
      </c>
      <c r="G117" s="1">
        <f t="shared" si="5"/>
        <v>5.1476218837743488</v>
      </c>
      <c r="H117" s="1">
        <f t="shared" si="4"/>
        <v>6.8495030466598266</v>
      </c>
    </row>
    <row r="118" spans="1:8" x14ac:dyDescent="0.35">
      <c r="A118">
        <v>1743</v>
      </c>
      <c r="B118" s="1">
        <f t="shared" si="3"/>
        <v>44.006564419485272</v>
      </c>
      <c r="C118" s="1"/>
      <c r="D118" s="2">
        <v>1675091</v>
      </c>
      <c r="E118" s="2">
        <v>73715</v>
      </c>
      <c r="F118">
        <v>12590</v>
      </c>
      <c r="G118" s="1">
        <f t="shared" si="5"/>
        <v>1.8773264282246203</v>
      </c>
      <c r="H118" s="1">
        <f t="shared" si="4"/>
        <v>4.8500975714972228</v>
      </c>
    </row>
    <row r="119" spans="1:8" x14ac:dyDescent="0.35">
      <c r="A119">
        <v>1744</v>
      </c>
      <c r="B119" s="1">
        <f t="shared" si="3"/>
        <v>25.195563849904854</v>
      </c>
      <c r="C119" s="1"/>
      <c r="D119" s="2">
        <v>1691647</v>
      </c>
      <c r="E119" s="2">
        <v>42622</v>
      </c>
      <c r="F119">
        <v>12970</v>
      </c>
      <c r="G119" s="1">
        <f t="shared" si="5"/>
        <v>3.0182684670373163</v>
      </c>
      <c r="H119" s="1">
        <f t="shared" si="4"/>
        <v>-18.811000569580418</v>
      </c>
    </row>
    <row r="120" spans="1:8" x14ac:dyDescent="0.35">
      <c r="A120">
        <v>1745</v>
      </c>
      <c r="B120" s="1">
        <f t="shared" si="3"/>
        <v>23.147292309719901</v>
      </c>
      <c r="C120" s="1"/>
      <c r="D120" s="2">
        <v>1714801</v>
      </c>
      <c r="E120" s="2">
        <v>39693</v>
      </c>
      <c r="F120">
        <v>12263</v>
      </c>
      <c r="G120" s="1">
        <f t="shared" si="5"/>
        <v>-5.4510408635312331</v>
      </c>
      <c r="H120" s="1">
        <f t="shared" si="4"/>
        <v>-2.0482715401849525</v>
      </c>
    </row>
    <row r="121" spans="1:8" x14ac:dyDescent="0.35">
      <c r="A121">
        <v>1746</v>
      </c>
      <c r="B121" s="1">
        <f t="shared" si="3"/>
        <v>26.31945677233346</v>
      </c>
      <c r="C121" s="1"/>
      <c r="D121" s="2">
        <v>1729367</v>
      </c>
      <c r="E121" s="2">
        <v>45516</v>
      </c>
      <c r="F121">
        <v>11800</v>
      </c>
      <c r="G121" s="1">
        <f t="shared" si="5"/>
        <v>-3.7755850933703101</v>
      </c>
      <c r="H121" s="1">
        <f t="shared" si="4"/>
        <v>3.1721644626135586</v>
      </c>
    </row>
    <row r="122" spans="1:8" x14ac:dyDescent="0.35">
      <c r="A122">
        <v>1747</v>
      </c>
      <c r="B122" s="1">
        <f t="shared" si="3"/>
        <v>27.508629460276925</v>
      </c>
      <c r="C122" s="1"/>
      <c r="D122" s="2">
        <v>1741708</v>
      </c>
      <c r="E122" s="2">
        <v>47912</v>
      </c>
      <c r="F122">
        <v>12233</v>
      </c>
      <c r="G122" s="1">
        <f t="shared" si="5"/>
        <v>3.669491525423723</v>
      </c>
      <c r="H122" s="1">
        <f t="shared" si="4"/>
        <v>1.189172687943465</v>
      </c>
    </row>
    <row r="123" spans="1:8" x14ac:dyDescent="0.35">
      <c r="A123">
        <v>1748</v>
      </c>
      <c r="B123" s="1">
        <f t="shared" si="3"/>
        <v>25.938064358768766</v>
      </c>
      <c r="C123" s="1"/>
      <c r="D123" s="2">
        <v>1754757</v>
      </c>
      <c r="E123" s="2">
        <v>45515</v>
      </c>
      <c r="F123">
        <v>12121</v>
      </c>
      <c r="G123" s="1">
        <f t="shared" si="5"/>
        <v>-0.91555628218752361</v>
      </c>
      <c r="H123" s="1">
        <f t="shared" si="4"/>
        <v>-1.5705651015081585</v>
      </c>
    </row>
    <row r="124" spans="1:8" x14ac:dyDescent="0.35">
      <c r="A124">
        <v>1749</v>
      </c>
      <c r="B124" s="1">
        <f t="shared" si="3"/>
        <v>28.058778596539742</v>
      </c>
      <c r="C124" s="1"/>
      <c r="D124" s="2">
        <v>1764724</v>
      </c>
      <c r="E124">
        <v>49516</v>
      </c>
      <c r="F124">
        <v>12758</v>
      </c>
      <c r="G124" s="1">
        <f t="shared" si="5"/>
        <v>5.2553419684844442</v>
      </c>
      <c r="H124" s="1">
        <f t="shared" si="4"/>
        <v>2.1207142377709758</v>
      </c>
    </row>
    <row r="125" spans="1:8" x14ac:dyDescent="0.35">
      <c r="A125">
        <v>1750</v>
      </c>
      <c r="B125" s="1">
        <f t="shared" si="3"/>
        <v>26.743745921497318</v>
      </c>
      <c r="C125" s="1"/>
      <c r="D125">
        <v>1780678</v>
      </c>
      <c r="E125">
        <v>47622</v>
      </c>
      <c r="F125">
        <v>13662</v>
      </c>
      <c r="G125" s="1">
        <f t="shared" si="5"/>
        <v>7.0857501175732835</v>
      </c>
      <c r="H125" s="1">
        <f t="shared" si="4"/>
        <v>-1.3150326750424242</v>
      </c>
    </row>
    <row r="126" spans="1:8" x14ac:dyDescent="0.35">
      <c r="A126">
        <v>1751</v>
      </c>
      <c r="B126" s="1">
        <f t="shared" si="3"/>
        <v>26.025840504469151</v>
      </c>
      <c r="C126" s="1"/>
      <c r="D126">
        <v>1802132</v>
      </c>
      <c r="E126">
        <v>46902</v>
      </c>
      <c r="F126">
        <v>12951</v>
      </c>
      <c r="G126" s="1">
        <f t="shared" si="5"/>
        <v>-5.2042160737812821</v>
      </c>
      <c r="H126" s="1">
        <f t="shared" si="4"/>
        <v>-0.71790541702816668</v>
      </c>
    </row>
    <row r="127" spans="1:8" x14ac:dyDescent="0.35">
      <c r="A127">
        <v>1752</v>
      </c>
      <c r="B127" s="1">
        <f t="shared" si="3"/>
        <v>27.22899670446958</v>
      </c>
      <c r="C127" s="1"/>
      <c r="D127">
        <v>1816703</v>
      </c>
      <c r="E127">
        <v>49467</v>
      </c>
      <c r="F127">
        <v>12658</v>
      </c>
      <c r="G127" s="1">
        <f t="shared" si="5"/>
        <v>-2.2623735618871166</v>
      </c>
      <c r="H127" s="1">
        <f t="shared" si="4"/>
        <v>1.2031562000004286</v>
      </c>
    </row>
    <row r="128" spans="1:8" x14ac:dyDescent="0.35">
      <c r="A128">
        <v>1753</v>
      </c>
      <c r="B128" s="1">
        <f t="shared" si="3"/>
        <v>23.889080233683682</v>
      </c>
      <c r="C128" s="1"/>
      <c r="D128">
        <v>1837869</v>
      </c>
      <c r="E128">
        <v>43905</v>
      </c>
      <c r="F128">
        <v>13103</v>
      </c>
      <c r="G128" s="1">
        <f t="shared" si="5"/>
        <v>3.5155632801390482</v>
      </c>
      <c r="H128" s="1">
        <f t="shared" si="4"/>
        <v>-3.3399164707858979</v>
      </c>
    </row>
    <row r="129" spans="1:8" x14ac:dyDescent="0.35">
      <c r="A129">
        <v>1754</v>
      </c>
      <c r="B129" s="1">
        <f t="shared" si="3"/>
        <v>26.194813593840113</v>
      </c>
      <c r="C129" s="1"/>
      <c r="D129">
        <v>1857047</v>
      </c>
      <c r="E129">
        <v>48645</v>
      </c>
      <c r="F129">
        <v>12913</v>
      </c>
      <c r="G129" s="1">
        <f t="shared" si="5"/>
        <v>-1.4500496069602349</v>
      </c>
      <c r="H129" s="1">
        <f t="shared" si="4"/>
        <v>2.3057333601564309</v>
      </c>
    </row>
    <row r="130" spans="1:8" x14ac:dyDescent="0.35">
      <c r="A130">
        <v>1755</v>
      </c>
      <c r="B130" s="1">
        <f t="shared" si="3"/>
        <v>27.247578570784771</v>
      </c>
      <c r="C130" s="1"/>
      <c r="D130">
        <v>1875029</v>
      </c>
      <c r="E130">
        <v>51090</v>
      </c>
      <c r="F130">
        <v>12411</v>
      </c>
      <c r="G130" s="1">
        <f t="shared" si="5"/>
        <v>-3.8875551769534553</v>
      </c>
      <c r="H130" s="1">
        <f t="shared" si="4"/>
        <v>1.0527649769446583</v>
      </c>
    </row>
    <row r="131" spans="1:8" x14ac:dyDescent="0.35">
      <c r="A131">
        <v>1756</v>
      </c>
      <c r="B131" s="1">
        <f t="shared" si="3"/>
        <v>27.554429286385691</v>
      </c>
      <c r="C131" s="1"/>
      <c r="D131">
        <v>1889424</v>
      </c>
      <c r="E131">
        <v>52062</v>
      </c>
      <c r="F131">
        <v>11739</v>
      </c>
      <c r="G131" s="1">
        <f t="shared" si="5"/>
        <v>-5.4145516074450057</v>
      </c>
      <c r="H131" s="1">
        <f t="shared" si="4"/>
        <v>0.3068507156009197</v>
      </c>
    </row>
    <row r="132" spans="1:8" x14ac:dyDescent="0.35">
      <c r="A132">
        <v>1757</v>
      </c>
      <c r="B132" s="1">
        <f t="shared" si="3"/>
        <v>29.88869460483151</v>
      </c>
      <c r="C132" s="1"/>
      <c r="D132">
        <v>1892990</v>
      </c>
      <c r="E132">
        <v>56579</v>
      </c>
      <c r="F132">
        <v>11430</v>
      </c>
      <c r="G132" s="1">
        <f t="shared" si="5"/>
        <v>-2.632251469460769</v>
      </c>
      <c r="H132" s="1">
        <f t="shared" si="4"/>
        <v>2.3342653184458193</v>
      </c>
    </row>
    <row r="133" spans="1:8" x14ac:dyDescent="0.35">
      <c r="A133">
        <v>1758</v>
      </c>
      <c r="B133" s="1">
        <f t="shared" si="3"/>
        <v>32.362721052220188</v>
      </c>
      <c r="C133" s="1"/>
      <c r="D133">
        <v>1893444</v>
      </c>
      <c r="E133">
        <v>61277</v>
      </c>
      <c r="F133">
        <v>12488</v>
      </c>
      <c r="G133" s="1">
        <f t="shared" si="5"/>
        <v>9.2563429571303573</v>
      </c>
      <c r="H133" s="1">
        <f t="shared" si="4"/>
        <v>2.4740264473886775</v>
      </c>
    </row>
    <row r="134" spans="1:8" x14ac:dyDescent="0.35">
      <c r="A134">
        <v>1759</v>
      </c>
      <c r="B134" s="1">
        <f t="shared" ref="B134:B197" si="6">E134/D134*1000</f>
        <v>26.188619766552318</v>
      </c>
      <c r="C134" s="1"/>
      <c r="D134">
        <v>1905866</v>
      </c>
      <c r="E134">
        <v>49912</v>
      </c>
      <c r="F134">
        <v>13373</v>
      </c>
      <c r="G134" s="1">
        <f t="shared" si="5"/>
        <v>7.0868033311979559</v>
      </c>
      <c r="H134" s="1">
        <f t="shared" ref="H134:H197" si="7">B134-B133</f>
        <v>-6.1741012856678701</v>
      </c>
    </row>
    <row r="135" spans="1:8" x14ac:dyDescent="0.35">
      <c r="A135">
        <v>1760</v>
      </c>
      <c r="B135" s="1">
        <f t="shared" si="6"/>
        <v>24.657083139418919</v>
      </c>
      <c r="C135" s="1"/>
      <c r="D135">
        <v>1925248</v>
      </c>
      <c r="E135">
        <v>47471</v>
      </c>
      <c r="F135">
        <v>13612</v>
      </c>
      <c r="G135" s="1">
        <f t="shared" ref="G135:G198" si="8">F135/F134*100-100</f>
        <v>1.7871831301876853</v>
      </c>
      <c r="H135" s="1">
        <f t="shared" si="7"/>
        <v>-1.5315366271333986</v>
      </c>
    </row>
    <row r="136" spans="1:8" x14ac:dyDescent="0.35">
      <c r="A136">
        <v>1761</v>
      </c>
      <c r="B136" s="1">
        <f t="shared" si="6"/>
        <v>25.688155583941775</v>
      </c>
      <c r="C136" s="1"/>
      <c r="D136">
        <v>1942257</v>
      </c>
      <c r="E136">
        <v>49893</v>
      </c>
      <c r="F136">
        <v>13290</v>
      </c>
      <c r="G136" s="1">
        <f t="shared" si="8"/>
        <v>-2.3655598001763138</v>
      </c>
      <c r="H136" s="1">
        <f t="shared" si="7"/>
        <v>1.0310724445228558</v>
      </c>
    </row>
    <row r="137" spans="1:8" x14ac:dyDescent="0.35">
      <c r="A137">
        <v>1762</v>
      </c>
      <c r="B137" s="1">
        <f t="shared" si="6"/>
        <v>31.161012414850216</v>
      </c>
      <c r="C137" s="1"/>
      <c r="D137">
        <v>1949359</v>
      </c>
      <c r="E137">
        <v>60744</v>
      </c>
      <c r="F137">
        <v>12065</v>
      </c>
      <c r="G137" s="1">
        <f t="shared" si="8"/>
        <v>-9.2174567343867579</v>
      </c>
      <c r="H137" s="1">
        <f t="shared" si="7"/>
        <v>5.4728568309084409</v>
      </c>
    </row>
    <row r="138" spans="1:8" x14ac:dyDescent="0.35">
      <c r="A138">
        <v>1763</v>
      </c>
      <c r="B138" s="1">
        <f t="shared" si="6"/>
        <v>32.875090024884265</v>
      </c>
      <c r="C138" s="1"/>
      <c r="D138">
        <v>1952238</v>
      </c>
      <c r="E138">
        <v>64180</v>
      </c>
      <c r="F138">
        <v>11972</v>
      </c>
      <c r="G138" s="1">
        <f t="shared" si="8"/>
        <v>-0.77082469954413568</v>
      </c>
      <c r="H138" s="1">
        <f t="shared" si="7"/>
        <v>1.7140776100340496</v>
      </c>
    </row>
    <row r="139" spans="1:8" x14ac:dyDescent="0.35">
      <c r="A139">
        <v>1764</v>
      </c>
      <c r="B139" s="1">
        <f t="shared" si="6"/>
        <v>27.140815485787233</v>
      </c>
      <c r="C139" s="1"/>
      <c r="D139">
        <v>1966190</v>
      </c>
      <c r="E139">
        <v>53364</v>
      </c>
      <c r="F139">
        <v>12147</v>
      </c>
      <c r="G139" s="1">
        <f t="shared" si="8"/>
        <v>1.4617440694954809</v>
      </c>
      <c r="H139" s="1">
        <f t="shared" si="7"/>
        <v>-5.7342745390970329</v>
      </c>
    </row>
    <row r="140" spans="1:8" x14ac:dyDescent="0.35">
      <c r="A140">
        <v>1765</v>
      </c>
      <c r="B140" s="1">
        <f t="shared" si="6"/>
        <v>27.602861964443974</v>
      </c>
      <c r="C140" s="1"/>
      <c r="D140">
        <v>1976824</v>
      </c>
      <c r="E140">
        <v>54566</v>
      </c>
      <c r="F140">
        <v>12595</v>
      </c>
      <c r="G140" s="1">
        <f t="shared" si="8"/>
        <v>3.6881534535276188</v>
      </c>
      <c r="H140" s="1">
        <f t="shared" si="7"/>
        <v>0.46204647865674175</v>
      </c>
    </row>
    <row r="141" spans="1:8" x14ac:dyDescent="0.35">
      <c r="A141">
        <v>1766</v>
      </c>
      <c r="B141" s="1">
        <f t="shared" si="6"/>
        <v>24.961072052092671</v>
      </c>
      <c r="C141" s="1"/>
      <c r="D141">
        <v>1992142</v>
      </c>
      <c r="E141">
        <v>49726</v>
      </c>
      <c r="F141">
        <v>13102</v>
      </c>
      <c r="G141" s="1">
        <f t="shared" si="8"/>
        <v>4.025406907502969</v>
      </c>
      <c r="H141" s="1">
        <f t="shared" si="7"/>
        <v>-2.6417899123513031</v>
      </c>
    </row>
    <row r="142" spans="1:8" x14ac:dyDescent="0.35">
      <c r="A142">
        <v>1767</v>
      </c>
      <c r="B142" s="1">
        <f t="shared" si="6"/>
        <v>25.513585815258391</v>
      </c>
      <c r="C142" s="1"/>
      <c r="D142">
        <v>2009596</v>
      </c>
      <c r="E142">
        <v>51272</v>
      </c>
      <c r="F142">
        <v>12897</v>
      </c>
      <c r="G142" s="1">
        <f t="shared" si="8"/>
        <v>-1.564646618836818</v>
      </c>
      <c r="H142" s="1">
        <f t="shared" si="7"/>
        <v>0.55251376316572021</v>
      </c>
    </row>
    <row r="143" spans="1:8" x14ac:dyDescent="0.35">
      <c r="A143">
        <v>1768</v>
      </c>
      <c r="B143" s="1">
        <f t="shared" si="6"/>
        <v>27.097131171475436</v>
      </c>
      <c r="C143" s="1"/>
      <c r="D143">
        <v>2020546</v>
      </c>
      <c r="E143">
        <v>54751</v>
      </c>
      <c r="F143">
        <v>12214</v>
      </c>
      <c r="G143" s="1">
        <f t="shared" si="8"/>
        <v>-5.2958052260215567</v>
      </c>
      <c r="H143" s="1">
        <f t="shared" si="7"/>
        <v>1.5835453562170443</v>
      </c>
    </row>
    <row r="144" spans="1:8" x14ac:dyDescent="0.35">
      <c r="A144">
        <v>1769</v>
      </c>
      <c r="B144" s="1">
        <f t="shared" si="6"/>
        <v>27.082612038172048</v>
      </c>
      <c r="C144" s="1"/>
      <c r="D144">
        <v>2030491</v>
      </c>
      <c r="E144">
        <v>54991</v>
      </c>
      <c r="F144">
        <v>12738</v>
      </c>
      <c r="G144" s="1">
        <f t="shared" si="8"/>
        <v>4.2901588341247816</v>
      </c>
      <c r="H144" s="1">
        <f t="shared" si="7"/>
        <v>-1.4519133303387832E-2</v>
      </c>
    </row>
    <row r="145" spans="1:8" x14ac:dyDescent="0.35">
      <c r="A145">
        <v>1770</v>
      </c>
      <c r="B145" s="1">
        <f t="shared" si="6"/>
        <v>25.982412387507132</v>
      </c>
      <c r="C145" s="1"/>
      <c r="D145">
        <v>2042574</v>
      </c>
      <c r="E145">
        <v>53071</v>
      </c>
      <c r="F145">
        <v>12979</v>
      </c>
      <c r="G145" s="1">
        <f t="shared" si="8"/>
        <v>1.891976762443079</v>
      </c>
      <c r="H145" s="1">
        <f t="shared" si="7"/>
        <v>-1.1001996506649157</v>
      </c>
    </row>
    <row r="146" spans="1:8" x14ac:dyDescent="0.35">
      <c r="A146">
        <v>1771</v>
      </c>
      <c r="B146" s="1">
        <f t="shared" si="6"/>
        <v>27.711295765307117</v>
      </c>
      <c r="C146" s="1"/>
      <c r="D146">
        <v>2050680</v>
      </c>
      <c r="E146">
        <v>56827</v>
      </c>
      <c r="F146">
        <v>11728</v>
      </c>
      <c r="G146" s="1">
        <f t="shared" si="8"/>
        <v>-9.6386470452269037</v>
      </c>
      <c r="H146" s="1">
        <f t="shared" si="7"/>
        <v>1.7288833777999848</v>
      </c>
    </row>
    <row r="147" spans="1:8" x14ac:dyDescent="0.35">
      <c r="A147">
        <v>1772</v>
      </c>
      <c r="B147" s="1">
        <f t="shared" si="6"/>
        <v>37.575378831680389</v>
      </c>
      <c r="C147" s="1"/>
      <c r="D147">
        <v>2032235</v>
      </c>
      <c r="E147">
        <v>76362</v>
      </c>
      <c r="F147">
        <v>11618</v>
      </c>
      <c r="G147" s="1">
        <f t="shared" si="8"/>
        <v>-0.93792633015006288</v>
      </c>
      <c r="H147" s="1">
        <f t="shared" si="7"/>
        <v>9.8640830663732721</v>
      </c>
    </row>
    <row r="148" spans="1:8" x14ac:dyDescent="0.35">
      <c r="A148">
        <v>1773</v>
      </c>
      <c r="B148" s="1">
        <f t="shared" si="6"/>
        <v>53.17556854246272</v>
      </c>
      <c r="C148" s="1"/>
      <c r="D148">
        <v>1977205</v>
      </c>
      <c r="E148">
        <v>105139</v>
      </c>
      <c r="F148">
        <v>12627</v>
      </c>
      <c r="G148" s="1">
        <f t="shared" si="8"/>
        <v>8.6847994491306508</v>
      </c>
      <c r="H148" s="1">
        <f t="shared" si="7"/>
        <v>15.600189710782331</v>
      </c>
    </row>
    <row r="149" spans="1:8" x14ac:dyDescent="0.35">
      <c r="A149">
        <v>1774</v>
      </c>
      <c r="B149" s="1">
        <f t="shared" si="6"/>
        <v>22.229188164430902</v>
      </c>
      <c r="C149" s="1"/>
      <c r="D149">
        <v>2000208</v>
      </c>
      <c r="E149">
        <v>44463</v>
      </c>
      <c r="F149">
        <v>13601</v>
      </c>
      <c r="G149" s="1">
        <f t="shared" si="8"/>
        <v>7.7136295240358095</v>
      </c>
      <c r="H149" s="1">
        <f t="shared" si="7"/>
        <v>-30.946380378031819</v>
      </c>
    </row>
    <row r="150" spans="1:8" x14ac:dyDescent="0.35">
      <c r="A150">
        <v>1775</v>
      </c>
      <c r="B150" s="1">
        <f t="shared" si="6"/>
        <v>24.716863770488313</v>
      </c>
      <c r="C150" s="1"/>
      <c r="D150">
        <v>2020847</v>
      </c>
      <c r="E150">
        <v>49949</v>
      </c>
      <c r="F150">
        <v>12681</v>
      </c>
      <c r="G150" s="1">
        <f t="shared" si="8"/>
        <v>-6.7642085140798542</v>
      </c>
      <c r="H150" s="1">
        <f t="shared" si="7"/>
        <v>2.4876756060574117</v>
      </c>
    </row>
    <row r="151" spans="1:8" x14ac:dyDescent="0.35">
      <c r="A151">
        <v>1776</v>
      </c>
      <c r="B151" s="1">
        <f t="shared" si="6"/>
        <v>22.383895665924815</v>
      </c>
      <c r="C151" s="1"/>
      <c r="D151">
        <v>2041289</v>
      </c>
      <c r="E151">
        <v>45692</v>
      </c>
      <c r="F151">
        <v>12851</v>
      </c>
      <c r="G151" s="1">
        <f t="shared" si="8"/>
        <v>1.3405882816812635</v>
      </c>
      <c r="H151" s="1">
        <f t="shared" si="7"/>
        <v>-2.3329681045634985</v>
      </c>
    </row>
    <row r="152" spans="1:8" x14ac:dyDescent="0.35">
      <c r="A152">
        <v>1777</v>
      </c>
      <c r="B152" s="1">
        <f t="shared" si="6"/>
        <v>24.838283311790555</v>
      </c>
      <c r="C152" s="1"/>
      <c r="D152">
        <v>2057147</v>
      </c>
      <c r="E152">
        <v>51096</v>
      </c>
      <c r="F152">
        <v>13188</v>
      </c>
      <c r="G152" s="1">
        <f t="shared" si="8"/>
        <v>2.6223640183643369</v>
      </c>
      <c r="H152" s="1">
        <f t="shared" si="7"/>
        <v>2.4543876458657401</v>
      </c>
    </row>
    <row r="153" spans="1:8" x14ac:dyDescent="0.35">
      <c r="A153">
        <v>1778</v>
      </c>
      <c r="B153" s="1">
        <f t="shared" si="6"/>
        <v>26.541313927196114</v>
      </c>
      <c r="C153" s="1"/>
      <c r="D153">
        <v>2073296</v>
      </c>
      <c r="E153">
        <v>55028</v>
      </c>
      <c r="F153">
        <v>12943</v>
      </c>
      <c r="G153" s="1">
        <f t="shared" si="8"/>
        <v>-1.8577494692144398</v>
      </c>
      <c r="H153" s="1">
        <f t="shared" si="7"/>
        <v>1.7030306154055594</v>
      </c>
    </row>
    <row r="154" spans="1:8" x14ac:dyDescent="0.35">
      <c r="A154">
        <v>1779</v>
      </c>
      <c r="B154" s="1">
        <f t="shared" si="6"/>
        <v>28.390274996841537</v>
      </c>
      <c r="C154" s="1"/>
      <c r="D154">
        <v>2089624</v>
      </c>
      <c r="E154">
        <v>59325</v>
      </c>
      <c r="F154">
        <v>13226</v>
      </c>
      <c r="G154" s="1">
        <f t="shared" si="8"/>
        <v>2.1865100826701678</v>
      </c>
      <c r="H154" s="1">
        <f t="shared" si="7"/>
        <v>1.8489610696454228</v>
      </c>
    </row>
    <row r="155" spans="1:8" x14ac:dyDescent="0.35">
      <c r="A155">
        <v>1780</v>
      </c>
      <c r="B155" s="1">
        <f t="shared" si="6"/>
        <v>21.588731617759869</v>
      </c>
      <c r="C155" s="1"/>
      <c r="D155">
        <v>2118281</v>
      </c>
      <c r="E155">
        <v>45731</v>
      </c>
      <c r="F155">
        <v>12723</v>
      </c>
      <c r="G155" s="1">
        <f t="shared" si="8"/>
        <v>-3.8031150763647332</v>
      </c>
      <c r="H155" s="1">
        <f t="shared" si="7"/>
        <v>-6.801543379081668</v>
      </c>
    </row>
    <row r="156" spans="1:8" x14ac:dyDescent="0.35">
      <c r="A156">
        <v>1781</v>
      </c>
      <c r="B156" s="1">
        <f t="shared" si="6"/>
        <v>25.464247938967947</v>
      </c>
      <c r="C156" s="1"/>
      <c r="D156">
        <v>2132912</v>
      </c>
      <c r="E156">
        <v>54313</v>
      </c>
      <c r="F156">
        <v>11727</v>
      </c>
      <c r="G156" s="1">
        <f t="shared" si="8"/>
        <v>-7.828342372082048</v>
      </c>
      <c r="H156" s="1">
        <f t="shared" si="7"/>
        <v>3.8755163212080781</v>
      </c>
    </row>
    <row r="157" spans="1:8" x14ac:dyDescent="0.35">
      <c r="A157">
        <v>1782</v>
      </c>
      <c r="B157" s="1">
        <f t="shared" si="6"/>
        <v>27.20568934126613</v>
      </c>
      <c r="C157" s="1"/>
      <c r="D157">
        <v>2140986</v>
      </c>
      <c r="E157">
        <v>58247</v>
      </c>
      <c r="F157">
        <v>12149</v>
      </c>
      <c r="G157" s="1">
        <f t="shared" si="8"/>
        <v>3.598533299224016</v>
      </c>
      <c r="H157" s="1">
        <f t="shared" si="7"/>
        <v>1.7414414022981823</v>
      </c>
    </row>
    <row r="158" spans="1:8" x14ac:dyDescent="0.35">
      <c r="A158">
        <v>1783</v>
      </c>
      <c r="B158" s="1">
        <f t="shared" si="6"/>
        <v>28.090055374911945</v>
      </c>
      <c r="C158" s="1"/>
      <c r="D158">
        <v>2143570</v>
      </c>
      <c r="E158">
        <v>60213</v>
      </c>
      <c r="F158">
        <v>11769</v>
      </c>
      <c r="G158" s="1">
        <f t="shared" si="8"/>
        <v>-3.1278294509836257</v>
      </c>
      <c r="H158" s="1">
        <f t="shared" si="7"/>
        <v>0.88436603364581501</v>
      </c>
    </row>
    <row r="159" spans="1:8" x14ac:dyDescent="0.35">
      <c r="A159">
        <v>1784</v>
      </c>
      <c r="B159" s="1">
        <f t="shared" si="6"/>
        <v>29.736907244175754</v>
      </c>
      <c r="C159" s="1"/>
      <c r="D159">
        <v>2145213</v>
      </c>
      <c r="E159">
        <v>63792</v>
      </c>
      <c r="F159">
        <v>12483</v>
      </c>
      <c r="G159" s="1">
        <f t="shared" si="8"/>
        <v>6.0667856232475117</v>
      </c>
      <c r="H159" s="1">
        <f t="shared" si="7"/>
        <v>1.6468518692638092</v>
      </c>
    </row>
    <row r="160" spans="1:8" x14ac:dyDescent="0.35">
      <c r="A160">
        <v>1785</v>
      </c>
      <c r="B160" s="1">
        <f t="shared" si="6"/>
        <v>28.268100864602914</v>
      </c>
      <c r="C160" s="1"/>
      <c r="D160">
        <v>2149773</v>
      </c>
      <c r="E160">
        <v>60770</v>
      </c>
      <c r="F160">
        <v>12306</v>
      </c>
      <c r="G160" s="1">
        <f t="shared" si="8"/>
        <v>-1.417928382600337</v>
      </c>
      <c r="H160" s="1">
        <f t="shared" si="7"/>
        <v>-1.4688063795728397</v>
      </c>
    </row>
    <row r="161" spans="1:8" x14ac:dyDescent="0.35">
      <c r="A161">
        <v>1786</v>
      </c>
      <c r="B161" s="1">
        <f t="shared" si="6"/>
        <v>25.862351883480518</v>
      </c>
      <c r="C161" s="1"/>
      <c r="D161">
        <v>2163415</v>
      </c>
      <c r="E161">
        <v>55951</v>
      </c>
      <c r="F161">
        <v>12112</v>
      </c>
      <c r="G161" s="1">
        <f t="shared" si="8"/>
        <v>-1.5764667641800685</v>
      </c>
      <c r="H161" s="1">
        <f t="shared" si="7"/>
        <v>-2.4057489811223967</v>
      </c>
    </row>
    <row r="162" spans="1:8" x14ac:dyDescent="0.35">
      <c r="A162">
        <v>1787</v>
      </c>
      <c r="B162" s="1">
        <f t="shared" si="6"/>
        <v>23.869779834126192</v>
      </c>
      <c r="C162" s="1"/>
      <c r="D162">
        <v>2178403</v>
      </c>
      <c r="E162">
        <v>51998</v>
      </c>
      <c r="F162">
        <v>13097</v>
      </c>
      <c r="G162" s="1">
        <f t="shared" si="8"/>
        <v>8.1324306472919403</v>
      </c>
      <c r="H162" s="1">
        <f t="shared" si="7"/>
        <v>-1.992572049354326</v>
      </c>
    </row>
    <row r="163" spans="1:8" x14ac:dyDescent="0.35">
      <c r="A163">
        <v>1788</v>
      </c>
      <c r="B163" s="1">
        <f t="shared" si="6"/>
        <v>26.596617960925958</v>
      </c>
      <c r="C163" s="1"/>
      <c r="D163">
        <v>2192760</v>
      </c>
      <c r="E163">
        <v>58320</v>
      </c>
      <c r="F163">
        <v>12838</v>
      </c>
      <c r="G163" s="1">
        <f t="shared" si="8"/>
        <v>-1.9775521111704961</v>
      </c>
      <c r="H163" s="1">
        <f t="shared" si="7"/>
        <v>2.7268381267997661</v>
      </c>
    </row>
    <row r="164" spans="1:8" x14ac:dyDescent="0.35">
      <c r="A164">
        <v>1789</v>
      </c>
      <c r="B164" s="1">
        <f t="shared" si="6"/>
        <v>33.158638660698543</v>
      </c>
      <c r="C164" s="1"/>
      <c r="D164">
        <v>2188962</v>
      </c>
      <c r="E164">
        <v>72583</v>
      </c>
      <c r="F164">
        <v>12755</v>
      </c>
      <c r="G164" s="1">
        <f t="shared" si="8"/>
        <v>-0.64651814924442874</v>
      </c>
      <c r="H164" s="1">
        <f t="shared" si="7"/>
        <v>6.5620206997725852</v>
      </c>
    </row>
    <row r="165" spans="1:8" x14ac:dyDescent="0.35">
      <c r="A165">
        <v>1790</v>
      </c>
      <c r="B165" s="1">
        <f t="shared" si="6"/>
        <v>30.441571453907518</v>
      </c>
      <c r="C165" s="1"/>
      <c r="D165">
        <v>2187732</v>
      </c>
      <c r="E165">
        <v>66598</v>
      </c>
      <c r="F165">
        <v>13412</v>
      </c>
      <c r="G165" s="1">
        <f t="shared" si="8"/>
        <v>5.1509212073696631</v>
      </c>
      <c r="H165" s="1">
        <f t="shared" si="7"/>
        <v>-2.7170672067910253</v>
      </c>
    </row>
    <row r="166" spans="1:8" x14ac:dyDescent="0.35">
      <c r="A166">
        <v>1791</v>
      </c>
      <c r="B166" s="1">
        <f t="shared" si="6"/>
        <v>25.403222693896751</v>
      </c>
      <c r="C166" s="1"/>
      <c r="D166">
        <v>2202319</v>
      </c>
      <c r="E166">
        <v>55946</v>
      </c>
      <c r="F166">
        <v>13396</v>
      </c>
      <c r="G166" s="1">
        <f t="shared" si="8"/>
        <v>-0.11929615269907856</v>
      </c>
      <c r="H166" s="1">
        <f t="shared" si="7"/>
        <v>-5.0383487600107664</v>
      </c>
    </row>
    <row r="167" spans="1:8" x14ac:dyDescent="0.35">
      <c r="A167">
        <v>1792</v>
      </c>
      <c r="B167" s="1">
        <f t="shared" si="6"/>
        <v>23.754980727505817</v>
      </c>
      <c r="C167" s="1"/>
      <c r="D167">
        <v>2229343</v>
      </c>
      <c r="E167">
        <v>52958</v>
      </c>
      <c r="F167">
        <v>12968</v>
      </c>
      <c r="G167" s="1">
        <f t="shared" si="8"/>
        <v>-3.1949835771872159</v>
      </c>
      <c r="H167" s="1">
        <f t="shared" si="7"/>
        <v>-1.648241966390934</v>
      </c>
    </row>
    <row r="168" spans="1:8" x14ac:dyDescent="0.35">
      <c r="A168">
        <v>1793</v>
      </c>
      <c r="B168" s="1">
        <f t="shared" si="6"/>
        <v>24.157244218916805</v>
      </c>
      <c r="C168" s="1"/>
      <c r="D168">
        <v>2250919</v>
      </c>
      <c r="E168">
        <v>54376</v>
      </c>
      <c r="F168">
        <v>13021</v>
      </c>
      <c r="G168" s="1">
        <f t="shared" si="8"/>
        <v>0.40869833436150316</v>
      </c>
      <c r="H168" s="1">
        <f t="shared" si="7"/>
        <v>0.40226349141098794</v>
      </c>
    </row>
    <row r="169" spans="1:8" x14ac:dyDescent="0.35">
      <c r="A169">
        <v>1794</v>
      </c>
      <c r="B169" s="1">
        <f t="shared" si="6"/>
        <v>23.484198531385154</v>
      </c>
      <c r="C169" s="1"/>
      <c r="D169">
        <v>2272890</v>
      </c>
      <c r="E169">
        <v>53377</v>
      </c>
      <c r="F169">
        <v>12846</v>
      </c>
      <c r="G169" s="1">
        <f t="shared" si="8"/>
        <v>-1.343982797020189</v>
      </c>
      <c r="H169" s="1">
        <f t="shared" si="7"/>
        <v>-0.67304568753165128</v>
      </c>
    </row>
    <row r="170" spans="1:8" x14ac:dyDescent="0.35">
      <c r="A170">
        <v>1795</v>
      </c>
      <c r="B170" s="1">
        <f t="shared" si="6"/>
        <v>27.88916229055949</v>
      </c>
      <c r="C170" s="1"/>
      <c r="D170">
        <v>2281137</v>
      </c>
      <c r="E170">
        <v>63619</v>
      </c>
      <c r="F170">
        <v>13217</v>
      </c>
      <c r="G170" s="1">
        <f t="shared" si="8"/>
        <v>2.8880585396232448</v>
      </c>
      <c r="H170" s="1">
        <f t="shared" si="7"/>
        <v>4.4049637591743362</v>
      </c>
    </row>
    <row r="171" spans="1:8" x14ac:dyDescent="0.35">
      <c r="A171">
        <v>1796</v>
      </c>
      <c r="B171" s="1">
        <f t="shared" si="6"/>
        <v>24.545450199126996</v>
      </c>
      <c r="C171" s="1"/>
      <c r="D171">
        <v>2300793</v>
      </c>
      <c r="E171">
        <v>56474</v>
      </c>
      <c r="F171">
        <v>13647</v>
      </c>
      <c r="G171" s="1">
        <f t="shared" si="8"/>
        <v>3.2533857910267017</v>
      </c>
      <c r="H171" s="1">
        <f t="shared" si="7"/>
        <v>-3.3437120914324936</v>
      </c>
    </row>
    <row r="172" spans="1:8" x14ac:dyDescent="0.35">
      <c r="A172">
        <v>1797</v>
      </c>
      <c r="B172" s="1">
        <f t="shared" si="6"/>
        <v>23.693674999375759</v>
      </c>
      <c r="C172" s="1"/>
      <c r="D172">
        <v>2322814</v>
      </c>
      <c r="E172">
        <v>55036</v>
      </c>
      <c r="F172">
        <v>13312</v>
      </c>
      <c r="G172" s="1">
        <f t="shared" si="8"/>
        <v>-2.4547519601377559</v>
      </c>
      <c r="H172" s="1">
        <f t="shared" si="7"/>
        <v>-0.85177519975123772</v>
      </c>
    </row>
    <row r="173" spans="1:8" x14ac:dyDescent="0.35">
      <c r="A173">
        <v>1798</v>
      </c>
      <c r="B173" s="1">
        <f t="shared" si="6"/>
        <v>22.976434032867108</v>
      </c>
      <c r="C173" s="1"/>
      <c r="D173">
        <v>2344228</v>
      </c>
      <c r="E173">
        <v>53862</v>
      </c>
      <c r="F173">
        <v>12462</v>
      </c>
      <c r="G173" s="1">
        <f t="shared" si="8"/>
        <v>-6.3852163461538396</v>
      </c>
      <c r="H173" s="1">
        <f t="shared" si="7"/>
        <v>-0.71724096650865121</v>
      </c>
    </row>
    <row r="174" spans="1:8" x14ac:dyDescent="0.35">
      <c r="A174">
        <v>1799</v>
      </c>
      <c r="B174" s="1">
        <f t="shared" si="6"/>
        <v>25.113354176274601</v>
      </c>
      <c r="C174" s="1"/>
      <c r="D174">
        <v>2356993</v>
      </c>
      <c r="E174">
        <v>59192</v>
      </c>
      <c r="F174">
        <v>12322</v>
      </c>
      <c r="G174" s="1">
        <f t="shared" si="8"/>
        <v>-1.1234151821537353</v>
      </c>
      <c r="H174" s="1">
        <f t="shared" si="7"/>
        <v>2.1369201434074938</v>
      </c>
    </row>
    <row r="175" spans="1:8" x14ac:dyDescent="0.35">
      <c r="A175">
        <v>1800</v>
      </c>
      <c r="B175" s="1">
        <f t="shared" si="6"/>
        <v>31.49486879197104</v>
      </c>
      <c r="C175" s="1"/>
      <c r="D175">
        <v>2347303</v>
      </c>
      <c r="E175">
        <v>73928</v>
      </c>
      <c r="F175">
        <v>12009</v>
      </c>
      <c r="G175" s="1">
        <f t="shared" si="8"/>
        <v>-2.540172049991881</v>
      </c>
      <c r="H175" s="1">
        <f t="shared" si="7"/>
        <v>6.3815146156964389</v>
      </c>
    </row>
    <row r="176" spans="1:8" x14ac:dyDescent="0.35">
      <c r="A176">
        <v>1801</v>
      </c>
      <c r="B176" s="1">
        <f t="shared" si="6"/>
        <v>26.037473375253509</v>
      </c>
      <c r="C176" s="1"/>
      <c r="D176">
        <v>2354952</v>
      </c>
      <c r="E176">
        <v>61317</v>
      </c>
      <c r="F176">
        <v>12618</v>
      </c>
      <c r="G176" s="1">
        <f t="shared" si="8"/>
        <v>5.0711966025480848</v>
      </c>
      <c r="H176" s="1">
        <f t="shared" si="7"/>
        <v>-5.4573954167175316</v>
      </c>
    </row>
    <row r="177" spans="1:8" x14ac:dyDescent="0.35">
      <c r="A177">
        <v>1802</v>
      </c>
      <c r="B177" s="1">
        <f t="shared" si="6"/>
        <v>23.621373433110644</v>
      </c>
      <c r="C177" s="1"/>
      <c r="D177">
        <v>2372216</v>
      </c>
      <c r="E177">
        <v>56035</v>
      </c>
      <c r="F177">
        <v>12960</v>
      </c>
      <c r="G177" s="1">
        <f t="shared" si="8"/>
        <v>2.7104136947218223</v>
      </c>
      <c r="H177" s="1">
        <f t="shared" si="7"/>
        <v>-2.4160999421428642</v>
      </c>
    </row>
    <row r="178" spans="1:8" x14ac:dyDescent="0.35">
      <c r="A178">
        <v>1803</v>
      </c>
      <c r="B178" s="1">
        <f t="shared" si="6"/>
        <v>23.686071324057959</v>
      </c>
      <c r="C178" s="1"/>
      <c r="D178">
        <v>2388619</v>
      </c>
      <c r="E178">
        <v>56577</v>
      </c>
      <c r="F178">
        <v>13207</v>
      </c>
      <c r="G178" s="1">
        <f t="shared" si="8"/>
        <v>1.9058641975308745</v>
      </c>
      <c r="H178" s="1">
        <f t="shared" si="7"/>
        <v>6.4697890947314818E-2</v>
      </c>
    </row>
    <row r="179" spans="1:8" x14ac:dyDescent="0.35">
      <c r="A179">
        <v>1804</v>
      </c>
      <c r="B179" s="1">
        <f t="shared" si="6"/>
        <v>24.787275554597819</v>
      </c>
      <c r="C179" s="1"/>
      <c r="D179">
        <v>2403814</v>
      </c>
      <c r="E179">
        <v>59584</v>
      </c>
      <c r="F179">
        <v>13106</v>
      </c>
      <c r="G179" s="1">
        <f t="shared" si="8"/>
        <v>-0.7647459680472366</v>
      </c>
      <c r="H179" s="1">
        <f t="shared" si="7"/>
        <v>1.1012042305398602</v>
      </c>
    </row>
    <row r="180" spans="1:8" x14ac:dyDescent="0.35">
      <c r="A180">
        <v>1805</v>
      </c>
      <c r="B180" s="1">
        <f t="shared" si="6"/>
        <v>23.394751281874488</v>
      </c>
      <c r="C180" s="1"/>
      <c r="D180">
        <v>2422039</v>
      </c>
      <c r="E180">
        <v>56663</v>
      </c>
      <c r="F180">
        <v>12882</v>
      </c>
      <c r="G180" s="1">
        <f t="shared" si="8"/>
        <v>-1.7091408515183844</v>
      </c>
      <c r="H180" s="1">
        <f t="shared" si="7"/>
        <v>-1.3925242727233318</v>
      </c>
    </row>
    <row r="181" spans="1:8" x14ac:dyDescent="0.35">
      <c r="A181">
        <v>1806</v>
      </c>
      <c r="B181" s="1">
        <f t="shared" si="6"/>
        <v>27.474396125718172</v>
      </c>
      <c r="C181" s="1"/>
      <c r="D181">
        <v>2428734</v>
      </c>
      <c r="E181">
        <v>66728</v>
      </c>
      <c r="F181">
        <v>12582</v>
      </c>
      <c r="G181" s="1">
        <f t="shared" si="8"/>
        <v>-2.3288309268747156</v>
      </c>
      <c r="H181" s="1">
        <f t="shared" si="7"/>
        <v>4.0796448438436848</v>
      </c>
    </row>
    <row r="182" spans="1:8" x14ac:dyDescent="0.35">
      <c r="A182">
        <v>1807</v>
      </c>
      <c r="B182" s="1">
        <f t="shared" si="6"/>
        <v>26.159217150031626</v>
      </c>
      <c r="C182" s="1"/>
      <c r="D182">
        <v>2439599</v>
      </c>
      <c r="E182">
        <v>63818</v>
      </c>
      <c r="F182">
        <v>12628</v>
      </c>
      <c r="G182" s="1">
        <f t="shared" si="8"/>
        <v>0.36560165315530924</v>
      </c>
      <c r="H182" s="1">
        <f t="shared" si="7"/>
        <v>-1.3151789756865462</v>
      </c>
    </row>
    <row r="183" spans="1:8" x14ac:dyDescent="0.35">
      <c r="A183">
        <v>1808</v>
      </c>
      <c r="B183" s="1">
        <f t="shared" si="6"/>
        <v>34.936266061183261</v>
      </c>
      <c r="C183" s="1"/>
      <c r="D183">
        <v>2427592</v>
      </c>
      <c r="E183">
        <v>84811</v>
      </c>
      <c r="F183">
        <v>11917</v>
      </c>
      <c r="G183" s="1">
        <f t="shared" si="8"/>
        <v>-5.6303452644916092</v>
      </c>
      <c r="H183" s="1">
        <f t="shared" si="7"/>
        <v>8.7770489111516348</v>
      </c>
    </row>
    <row r="184" spans="1:8" x14ac:dyDescent="0.35">
      <c r="A184">
        <v>1809</v>
      </c>
      <c r="B184" s="1">
        <f t="shared" si="6"/>
        <v>40.320771763597271</v>
      </c>
      <c r="C184" s="1"/>
      <c r="D184">
        <v>2394101</v>
      </c>
      <c r="E184">
        <v>96532</v>
      </c>
      <c r="F184">
        <v>13115</v>
      </c>
      <c r="G184" s="1">
        <f t="shared" si="8"/>
        <v>10.052865654107563</v>
      </c>
      <c r="H184" s="1">
        <f t="shared" si="7"/>
        <v>5.3845057024140104</v>
      </c>
    </row>
    <row r="185" spans="1:8" x14ac:dyDescent="0.35">
      <c r="A185">
        <v>1810</v>
      </c>
      <c r="B185" s="1">
        <f t="shared" si="6"/>
        <v>31.550887161354908</v>
      </c>
      <c r="C185" s="1"/>
      <c r="D185">
        <v>2396351</v>
      </c>
      <c r="E185">
        <v>75607</v>
      </c>
      <c r="F185">
        <v>13889</v>
      </c>
      <c r="G185" s="1">
        <f t="shared" si="8"/>
        <v>5.9016393442622928</v>
      </c>
      <c r="H185" s="1">
        <f t="shared" si="7"/>
        <v>-8.7698846022423638</v>
      </c>
    </row>
    <row r="186" spans="1:8" x14ac:dyDescent="0.35">
      <c r="A186">
        <v>1811</v>
      </c>
      <c r="B186" s="1">
        <f t="shared" si="6"/>
        <v>28.716312886137494</v>
      </c>
      <c r="C186" s="1"/>
      <c r="D186">
        <v>2411382</v>
      </c>
      <c r="E186">
        <v>69246</v>
      </c>
      <c r="F186">
        <v>13048</v>
      </c>
      <c r="G186" s="1">
        <f t="shared" si="8"/>
        <v>-6.0551515587875286</v>
      </c>
      <c r="H186" s="1">
        <f t="shared" si="7"/>
        <v>-2.8345742752174132</v>
      </c>
    </row>
    <row r="187" spans="1:8" x14ac:dyDescent="0.35">
      <c r="A187">
        <v>1812</v>
      </c>
      <c r="B187" s="1">
        <f t="shared" si="6"/>
        <v>30.219780219780219</v>
      </c>
      <c r="C187" s="1"/>
      <c r="D187">
        <v>2418780</v>
      </c>
      <c r="E187">
        <v>73095</v>
      </c>
      <c r="F187">
        <v>12442</v>
      </c>
      <c r="G187" s="1">
        <f t="shared" si="8"/>
        <v>-4.6443899448191246</v>
      </c>
      <c r="H187" s="1">
        <f t="shared" si="7"/>
        <v>1.5034673336427247</v>
      </c>
    </row>
    <row r="188" spans="1:8" x14ac:dyDescent="0.35">
      <c r="A188">
        <v>1813</v>
      </c>
      <c r="B188" s="1">
        <f t="shared" si="6"/>
        <v>27.338033927281476</v>
      </c>
      <c r="C188" s="1"/>
      <c r="D188">
        <v>2423949</v>
      </c>
      <c r="E188">
        <v>66266</v>
      </c>
      <c r="F188">
        <v>12944</v>
      </c>
      <c r="G188" s="1">
        <f t="shared" si="8"/>
        <v>4.0347211059315242</v>
      </c>
      <c r="H188" s="1">
        <f t="shared" si="7"/>
        <v>-2.8817462924987431</v>
      </c>
    </row>
    <row r="189" spans="1:8" x14ac:dyDescent="0.35">
      <c r="A189">
        <v>1814</v>
      </c>
      <c r="B189" s="1">
        <f t="shared" si="6"/>
        <v>25.001220141897377</v>
      </c>
      <c r="C189" s="1"/>
      <c r="D189">
        <v>2438241</v>
      </c>
      <c r="E189">
        <v>60959</v>
      </c>
      <c r="F189">
        <v>13262</v>
      </c>
      <c r="G189" s="1">
        <f t="shared" si="8"/>
        <v>2.4567367119901178</v>
      </c>
      <c r="H189" s="1">
        <f t="shared" si="7"/>
        <v>-2.3368137853840985</v>
      </c>
    </row>
    <row r="190" spans="1:8" x14ac:dyDescent="0.35">
      <c r="A190">
        <v>1815</v>
      </c>
      <c r="B190" s="1">
        <f t="shared" si="6"/>
        <v>23.459412445751958</v>
      </c>
      <c r="C190" s="1"/>
      <c r="D190">
        <v>2465066</v>
      </c>
      <c r="E190">
        <v>57829</v>
      </c>
      <c r="F190">
        <v>13485</v>
      </c>
      <c r="G190" s="1">
        <f t="shared" si="8"/>
        <v>1.6814960036193582</v>
      </c>
      <c r="H190" s="1">
        <f t="shared" si="7"/>
        <v>-1.541807696145419</v>
      </c>
    </row>
    <row r="191" spans="1:8" x14ac:dyDescent="0.35">
      <c r="A191">
        <v>1816</v>
      </c>
      <c r="B191" s="1">
        <f t="shared" si="6"/>
        <v>22.512656737740866</v>
      </c>
      <c r="C191" s="1"/>
      <c r="D191">
        <v>2497484</v>
      </c>
      <c r="E191">
        <v>56225</v>
      </c>
      <c r="F191">
        <v>13272</v>
      </c>
      <c r="G191" s="1">
        <f t="shared" si="8"/>
        <v>-1.5795328142380356</v>
      </c>
      <c r="H191" s="1">
        <f t="shared" si="7"/>
        <v>-0.94675570801109288</v>
      </c>
    </row>
    <row r="192" spans="1:8" x14ac:dyDescent="0.35">
      <c r="A192">
        <v>1817</v>
      </c>
      <c r="B192" s="1">
        <f t="shared" si="6"/>
        <v>24.13817172871714</v>
      </c>
      <c r="C192" s="1"/>
      <c r="D192">
        <v>2521442</v>
      </c>
      <c r="E192">
        <v>60863</v>
      </c>
      <c r="F192">
        <v>12833</v>
      </c>
      <c r="G192" s="1">
        <f t="shared" si="8"/>
        <v>-3.307715491259799</v>
      </c>
      <c r="H192" s="1">
        <f t="shared" si="7"/>
        <v>1.6255149909762743</v>
      </c>
    </row>
    <row r="193" spans="1:8" x14ac:dyDescent="0.35">
      <c r="A193">
        <v>1818</v>
      </c>
      <c r="B193" s="1">
        <f t="shared" si="6"/>
        <v>24.247853154891335</v>
      </c>
      <c r="C193" s="1"/>
      <c r="D193">
        <v>2546411</v>
      </c>
      <c r="E193">
        <v>61745</v>
      </c>
      <c r="F193">
        <v>12356</v>
      </c>
      <c r="G193" s="1">
        <f t="shared" si="8"/>
        <v>-3.7169796618093898</v>
      </c>
      <c r="H193" s="1">
        <f t="shared" si="7"/>
        <v>0.10968142617419474</v>
      </c>
    </row>
    <row r="194" spans="1:8" x14ac:dyDescent="0.35">
      <c r="A194">
        <v>1819</v>
      </c>
      <c r="B194" s="1">
        <f t="shared" si="6"/>
        <v>27.278298682947014</v>
      </c>
      <c r="C194" s="1"/>
      <c r="D194">
        <v>2561780</v>
      </c>
      <c r="E194">
        <v>69881</v>
      </c>
      <c r="F194">
        <v>12677</v>
      </c>
      <c r="G194" s="1">
        <f t="shared" si="8"/>
        <v>2.5979281320815772</v>
      </c>
      <c r="H194" s="1">
        <f t="shared" si="7"/>
        <v>3.0304455280556795</v>
      </c>
    </row>
    <row r="195" spans="1:8" x14ac:dyDescent="0.35">
      <c r="A195">
        <v>1820</v>
      </c>
      <c r="B195" s="1">
        <f t="shared" si="6"/>
        <v>24.347213785792494</v>
      </c>
      <c r="C195" s="1"/>
      <c r="D195">
        <v>2584690</v>
      </c>
      <c r="E195">
        <v>62930</v>
      </c>
      <c r="F195">
        <v>13855</v>
      </c>
      <c r="G195" s="1">
        <f t="shared" si="8"/>
        <v>9.292419342115636</v>
      </c>
      <c r="H195" s="1">
        <f t="shared" si="7"/>
        <v>-2.9310848971545198</v>
      </c>
    </row>
    <row r="196" spans="1:8" x14ac:dyDescent="0.35">
      <c r="A196">
        <v>1821</v>
      </c>
      <c r="B196" s="1">
        <f t="shared" si="6"/>
        <v>25.438263873727916</v>
      </c>
      <c r="C196" s="1"/>
      <c r="D196">
        <v>2610870</v>
      </c>
      <c r="E196">
        <v>66416</v>
      </c>
      <c r="F196">
        <v>13756</v>
      </c>
      <c r="G196" s="1">
        <f t="shared" si="8"/>
        <v>-0.71454348610609486</v>
      </c>
      <c r="H196" s="1">
        <f t="shared" si="7"/>
        <v>1.0910500879354217</v>
      </c>
    </row>
    <row r="197" spans="1:8" x14ac:dyDescent="0.35">
      <c r="A197">
        <v>1822</v>
      </c>
      <c r="B197" s="1">
        <f t="shared" si="6"/>
        <v>22.442537053426012</v>
      </c>
      <c r="C197" s="1"/>
      <c r="D197">
        <v>2646314</v>
      </c>
      <c r="E197">
        <v>59390</v>
      </c>
      <c r="F197">
        <v>13179</v>
      </c>
      <c r="G197" s="1">
        <f t="shared" si="8"/>
        <v>-4.1945332945623761</v>
      </c>
      <c r="H197" s="1">
        <f t="shared" si="7"/>
        <v>-2.9957268203019041</v>
      </c>
    </row>
    <row r="198" spans="1:8" x14ac:dyDescent="0.35">
      <c r="A198">
        <v>1823</v>
      </c>
      <c r="B198" s="1">
        <f t="shared" ref="B198:B261" si="9">E198/D198*1000</f>
        <v>20.850261674186722</v>
      </c>
      <c r="C198" s="1"/>
      <c r="D198">
        <v>2689031</v>
      </c>
      <c r="E198">
        <v>56067</v>
      </c>
      <c r="F198">
        <v>13670</v>
      </c>
      <c r="G198" s="1">
        <f t="shared" si="8"/>
        <v>3.7256240989453033</v>
      </c>
      <c r="H198" s="1">
        <f t="shared" ref="H198:H261" si="10">B198-B197</f>
        <v>-1.5922753792392896</v>
      </c>
    </row>
    <row r="199" spans="1:8" x14ac:dyDescent="0.35">
      <c r="A199">
        <v>1824</v>
      </c>
      <c r="B199" s="1">
        <f t="shared" si="9"/>
        <v>20.630193441068297</v>
      </c>
      <c r="C199" s="1"/>
      <c r="D199">
        <v>2726877</v>
      </c>
      <c r="E199">
        <v>56256</v>
      </c>
      <c r="F199">
        <v>14157</v>
      </c>
      <c r="G199" s="1">
        <f t="shared" ref="G199:G262" si="11">F199/F198*100-100</f>
        <v>3.5625457205559599</v>
      </c>
      <c r="H199" s="1">
        <f t="shared" si="10"/>
        <v>-0.22006823311842538</v>
      </c>
    </row>
    <row r="200" spans="1:8" x14ac:dyDescent="0.35">
      <c r="A200">
        <v>1825</v>
      </c>
      <c r="B200" s="1">
        <f t="shared" si="9"/>
        <v>20.375267207745814</v>
      </c>
      <c r="C200" s="1"/>
      <c r="D200">
        <v>2771252</v>
      </c>
      <c r="E200">
        <v>56465</v>
      </c>
      <c r="F200">
        <v>13639</v>
      </c>
      <c r="G200" s="1">
        <f t="shared" si="11"/>
        <v>-3.6589672953309247</v>
      </c>
      <c r="H200" s="1">
        <f t="shared" si="10"/>
        <v>-0.25492623332248243</v>
      </c>
    </row>
    <row r="201" spans="1:8" x14ac:dyDescent="0.35">
      <c r="A201">
        <v>1826</v>
      </c>
      <c r="B201" s="1">
        <f t="shared" si="9"/>
        <v>22.470111510963214</v>
      </c>
      <c r="C201" s="1"/>
      <c r="D201">
        <v>2804926</v>
      </c>
      <c r="E201">
        <v>63027</v>
      </c>
      <c r="F201">
        <v>12593</v>
      </c>
      <c r="G201" s="1">
        <f t="shared" si="11"/>
        <v>-7.6691839577681691</v>
      </c>
      <c r="H201" s="1">
        <f t="shared" si="10"/>
        <v>2.0948443032173998</v>
      </c>
    </row>
    <row r="202" spans="1:8" x14ac:dyDescent="0.35">
      <c r="A202">
        <v>1827</v>
      </c>
      <c r="B202" s="1">
        <f t="shared" si="9"/>
        <v>22.958433988667188</v>
      </c>
      <c r="C202" s="1"/>
      <c r="D202">
        <v>2827719</v>
      </c>
      <c r="E202">
        <v>64920</v>
      </c>
      <c r="F202">
        <v>13277</v>
      </c>
      <c r="G202" s="1">
        <f t="shared" si="11"/>
        <v>5.4315889780036457</v>
      </c>
      <c r="H202" s="1">
        <f t="shared" si="10"/>
        <v>0.4883224777039743</v>
      </c>
    </row>
    <row r="203" spans="1:8" x14ac:dyDescent="0.35">
      <c r="A203">
        <v>1828</v>
      </c>
      <c r="B203" s="1">
        <f t="shared" si="9"/>
        <v>26.647576145466399</v>
      </c>
      <c r="C203" s="1"/>
      <c r="D203">
        <v>2846788</v>
      </c>
      <c r="E203">
        <v>75860</v>
      </c>
      <c r="F203">
        <v>13702</v>
      </c>
      <c r="G203" s="1">
        <f t="shared" si="11"/>
        <v>3.2010243277848787</v>
      </c>
      <c r="H203" s="1">
        <f t="shared" si="10"/>
        <v>3.6891421567992104</v>
      </c>
    </row>
    <row r="204" spans="1:8" x14ac:dyDescent="0.35">
      <c r="A204">
        <v>1829</v>
      </c>
      <c r="B204" s="1">
        <f t="shared" si="9"/>
        <v>28.891088500285701</v>
      </c>
      <c r="C204" s="1"/>
      <c r="D204">
        <v>2863132</v>
      </c>
      <c r="E204">
        <v>82719</v>
      </c>
      <c r="F204">
        <v>13247</v>
      </c>
      <c r="G204" s="1">
        <f t="shared" si="11"/>
        <v>-3.3206831119544518</v>
      </c>
      <c r="H204" s="1">
        <f t="shared" si="10"/>
        <v>2.2435123548193019</v>
      </c>
    </row>
    <row r="205" spans="1:8" x14ac:dyDescent="0.35">
      <c r="A205">
        <v>1830</v>
      </c>
      <c r="B205" s="1">
        <f t="shared" si="9"/>
        <v>23.978197294952153</v>
      </c>
      <c r="C205" s="1"/>
      <c r="D205">
        <v>2888082</v>
      </c>
      <c r="E205">
        <v>69251</v>
      </c>
      <c r="F205">
        <v>12897</v>
      </c>
      <c r="G205" s="1">
        <f t="shared" si="11"/>
        <v>-2.6421076470144129</v>
      </c>
      <c r="H205" s="1">
        <f t="shared" si="10"/>
        <v>-4.9128912053335476</v>
      </c>
    </row>
    <row r="206" spans="1:8" x14ac:dyDescent="0.35">
      <c r="A206">
        <v>1831</v>
      </c>
      <c r="B206" s="1">
        <f t="shared" si="9"/>
        <v>25.947255448823679</v>
      </c>
      <c r="C206" s="1"/>
      <c r="D206">
        <v>2901039</v>
      </c>
      <c r="E206">
        <v>75274</v>
      </c>
      <c r="F206">
        <v>12799</v>
      </c>
      <c r="G206" s="1">
        <f t="shared" si="11"/>
        <v>-0.75986663565170431</v>
      </c>
      <c r="H206" s="1">
        <f t="shared" si="10"/>
        <v>1.9690581538715257</v>
      </c>
    </row>
    <row r="207" spans="1:8" x14ac:dyDescent="0.35">
      <c r="A207">
        <v>1832</v>
      </c>
      <c r="B207" s="1">
        <f t="shared" si="9"/>
        <v>23.292040751320396</v>
      </c>
      <c r="C207" s="1"/>
      <c r="D207">
        <v>2922801</v>
      </c>
      <c r="E207">
        <v>68078</v>
      </c>
      <c r="F207">
        <v>13973</v>
      </c>
      <c r="G207" s="1">
        <f t="shared" si="11"/>
        <v>9.1725916087194435</v>
      </c>
      <c r="H207" s="1">
        <f t="shared" si="10"/>
        <v>-2.6552146975032827</v>
      </c>
    </row>
    <row r="208" spans="1:8" x14ac:dyDescent="0.35">
      <c r="A208">
        <v>1833</v>
      </c>
      <c r="B208" s="1">
        <f t="shared" si="9"/>
        <v>21.609987492992055</v>
      </c>
      <c r="C208" s="1"/>
      <c r="D208">
        <v>2959141</v>
      </c>
      <c r="E208">
        <v>63947</v>
      </c>
      <c r="F208">
        <v>14278</v>
      </c>
      <c r="G208" s="1">
        <f t="shared" si="11"/>
        <v>2.1827810777928818</v>
      </c>
      <c r="H208" s="1">
        <f t="shared" si="10"/>
        <v>-1.6820532583283416</v>
      </c>
    </row>
    <row r="209" spans="1:8" x14ac:dyDescent="0.35">
      <c r="A209">
        <v>1834</v>
      </c>
      <c r="B209" s="1">
        <f t="shared" si="9"/>
        <v>25.575793942786841</v>
      </c>
      <c r="C209" s="1"/>
      <c r="D209">
        <v>2983055</v>
      </c>
      <c r="E209">
        <v>76294</v>
      </c>
      <c r="F209">
        <v>13213</v>
      </c>
      <c r="G209" s="1">
        <f t="shared" si="11"/>
        <v>-7.4590278750525272</v>
      </c>
      <c r="H209" s="1">
        <f t="shared" si="10"/>
        <v>3.9658064497947869</v>
      </c>
    </row>
    <row r="210" spans="1:8" x14ac:dyDescent="0.35">
      <c r="A210">
        <v>1835</v>
      </c>
      <c r="B210" s="1">
        <f t="shared" si="9"/>
        <v>18.423111488944247</v>
      </c>
      <c r="C210" s="1"/>
      <c r="D210">
        <v>3025439</v>
      </c>
      <c r="E210">
        <v>55738</v>
      </c>
      <c r="F210">
        <v>13541</v>
      </c>
      <c r="G210" s="1">
        <f t="shared" si="11"/>
        <v>2.4824036933323299</v>
      </c>
      <c r="H210" s="1">
        <f t="shared" si="10"/>
        <v>-7.1526824538425942</v>
      </c>
    </row>
    <row r="211" spans="1:8" x14ac:dyDescent="0.35">
      <c r="A211">
        <v>1836</v>
      </c>
      <c r="B211" s="1">
        <f t="shared" si="9"/>
        <v>19.861369516983313</v>
      </c>
      <c r="C211" s="1"/>
      <c r="D211">
        <v>3059356</v>
      </c>
      <c r="E211">
        <v>60763</v>
      </c>
      <c r="F211">
        <v>13511</v>
      </c>
      <c r="G211" s="1">
        <f t="shared" si="11"/>
        <v>-0.22154936858429153</v>
      </c>
      <c r="H211" s="1">
        <f t="shared" si="10"/>
        <v>1.4382580280390656</v>
      </c>
    </row>
    <row r="212" spans="1:8" x14ac:dyDescent="0.35">
      <c r="A212">
        <v>1837</v>
      </c>
      <c r="B212" s="1">
        <f t="shared" si="9"/>
        <v>24.579478990853602</v>
      </c>
      <c r="C212" s="1"/>
      <c r="D212">
        <v>3076184</v>
      </c>
      <c r="E212">
        <v>75611</v>
      </c>
      <c r="F212">
        <v>12757</v>
      </c>
      <c r="G212" s="1">
        <f t="shared" si="11"/>
        <v>-5.5806379986677541</v>
      </c>
      <c r="H212" s="1">
        <f t="shared" si="10"/>
        <v>4.7181094738702889</v>
      </c>
    </row>
    <row r="213" spans="1:8" x14ac:dyDescent="0.35">
      <c r="A213">
        <v>1838</v>
      </c>
      <c r="B213" s="1">
        <f t="shared" si="9"/>
        <v>24.046181197581305</v>
      </c>
      <c r="C213" s="1"/>
      <c r="D213">
        <v>3090262</v>
      </c>
      <c r="E213">
        <v>74309</v>
      </c>
      <c r="F213">
        <v>13545</v>
      </c>
      <c r="G213" s="1">
        <f t="shared" si="11"/>
        <v>6.177000862271683</v>
      </c>
      <c r="H213" s="1">
        <f t="shared" si="10"/>
        <v>-0.53329779327229687</v>
      </c>
    </row>
    <row r="214" spans="1:8" x14ac:dyDescent="0.35">
      <c r="A214">
        <v>1839</v>
      </c>
      <c r="B214" s="1">
        <f t="shared" si="9"/>
        <v>23.495561988746672</v>
      </c>
      <c r="C214" s="1"/>
      <c r="D214">
        <v>3106459</v>
      </c>
      <c r="E214">
        <v>72988</v>
      </c>
      <c r="F214">
        <v>14251</v>
      </c>
      <c r="G214" s="1">
        <f t="shared" si="11"/>
        <v>5.2122554448135787</v>
      </c>
      <c r="H214" s="1">
        <f t="shared" si="10"/>
        <v>-0.55061920883463245</v>
      </c>
    </row>
    <row r="215" spans="1:8" x14ac:dyDescent="0.35">
      <c r="A215">
        <v>1840</v>
      </c>
      <c r="B215" s="1">
        <f t="shared" si="9"/>
        <v>20.24762280387921</v>
      </c>
      <c r="C215" s="1"/>
      <c r="D215">
        <v>3138887</v>
      </c>
      <c r="E215">
        <v>63555</v>
      </c>
      <c r="F215">
        <v>14445</v>
      </c>
      <c r="G215" s="1">
        <f t="shared" si="11"/>
        <v>1.3613079783874724</v>
      </c>
      <c r="H215" s="1">
        <f t="shared" si="10"/>
        <v>-3.2479391848674624</v>
      </c>
    </row>
    <row r="216" spans="1:8" x14ac:dyDescent="0.35">
      <c r="A216">
        <v>1841</v>
      </c>
      <c r="B216" s="1">
        <f t="shared" si="9"/>
        <v>19.311664082491902</v>
      </c>
      <c r="C216" s="1"/>
      <c r="D216">
        <v>3173160</v>
      </c>
      <c r="E216">
        <v>61279</v>
      </c>
      <c r="F216">
        <v>13733</v>
      </c>
      <c r="G216" s="1">
        <f t="shared" si="11"/>
        <v>-4.9290411907234386</v>
      </c>
      <c r="H216" s="1">
        <f t="shared" si="10"/>
        <v>-0.9359587213873084</v>
      </c>
    </row>
    <row r="217" spans="1:8" x14ac:dyDescent="0.35">
      <c r="A217">
        <v>1842</v>
      </c>
      <c r="B217" s="1">
        <f t="shared" si="9"/>
        <v>20.948454148340886</v>
      </c>
      <c r="C217" s="1"/>
      <c r="D217">
        <v>3206776</v>
      </c>
      <c r="E217">
        <v>67177</v>
      </c>
      <c r="F217">
        <v>13888</v>
      </c>
      <c r="G217" s="1">
        <f t="shared" si="11"/>
        <v>1.1286681715575639</v>
      </c>
      <c r="H217" s="1">
        <f t="shared" si="10"/>
        <v>1.6367900658489845</v>
      </c>
    </row>
    <row r="218" spans="1:8" x14ac:dyDescent="0.35">
      <c r="A218">
        <v>1843</v>
      </c>
      <c r="B218" s="1">
        <f t="shared" si="9"/>
        <v>21.353987725512201</v>
      </c>
      <c r="C218" s="1"/>
      <c r="D218">
        <v>3236632</v>
      </c>
      <c r="E218">
        <v>69115</v>
      </c>
      <c r="F218">
        <v>14052</v>
      </c>
      <c r="G218" s="1">
        <f t="shared" si="11"/>
        <v>1.1808755760368825</v>
      </c>
      <c r="H218" s="1">
        <f t="shared" si="10"/>
        <v>0.40553357717131533</v>
      </c>
    </row>
    <row r="219" spans="1:8" x14ac:dyDescent="0.35">
      <c r="A219">
        <v>1844</v>
      </c>
      <c r="B219" s="1">
        <f t="shared" si="9"/>
        <v>20.154601355120541</v>
      </c>
      <c r="C219" s="1"/>
      <c r="D219">
        <v>3275133</v>
      </c>
      <c r="E219">
        <v>66009</v>
      </c>
      <c r="F219">
        <v>14067</v>
      </c>
      <c r="G219" s="1">
        <f t="shared" si="11"/>
        <v>0.10674637062339798</v>
      </c>
      <c r="H219" s="1">
        <f t="shared" si="10"/>
        <v>-1.199386370391661</v>
      </c>
    </row>
    <row r="220" spans="1:8" x14ac:dyDescent="0.35">
      <c r="A220">
        <v>1845</v>
      </c>
      <c r="B220" s="1">
        <f t="shared" si="9"/>
        <v>18.716516268781646</v>
      </c>
      <c r="C220" s="1"/>
      <c r="D220">
        <v>3316536</v>
      </c>
      <c r="E220">
        <v>62074</v>
      </c>
      <c r="F220">
        <v>13556</v>
      </c>
      <c r="G220" s="1">
        <f t="shared" si="11"/>
        <v>-3.6326153408686963</v>
      </c>
      <c r="H220" s="1">
        <f t="shared" si="10"/>
        <v>-1.4380850863388943</v>
      </c>
    </row>
    <row r="221" spans="1:8" x14ac:dyDescent="0.35">
      <c r="A221">
        <v>1846</v>
      </c>
      <c r="B221" s="1">
        <f t="shared" si="9"/>
        <v>21.742323418967867</v>
      </c>
      <c r="C221" s="1"/>
      <c r="D221">
        <v>3342927</v>
      </c>
      <c r="E221">
        <v>72683</v>
      </c>
      <c r="F221">
        <v>13461</v>
      </c>
      <c r="G221" s="1">
        <f t="shared" si="11"/>
        <v>-0.70079669519031995</v>
      </c>
      <c r="H221" s="1">
        <f t="shared" si="10"/>
        <v>3.0258071501862212</v>
      </c>
    </row>
    <row r="222" spans="1:8" x14ac:dyDescent="0.35">
      <c r="A222">
        <v>1847</v>
      </c>
      <c r="B222" s="1">
        <f t="shared" si="9"/>
        <v>23.617876119250273</v>
      </c>
      <c r="C222" s="1"/>
      <c r="D222">
        <v>3362072</v>
      </c>
      <c r="E222">
        <v>79405</v>
      </c>
      <c r="F222">
        <v>14224</v>
      </c>
      <c r="G222" s="1">
        <f t="shared" si="11"/>
        <v>5.6682267290691755</v>
      </c>
      <c r="H222" s="1">
        <f t="shared" si="10"/>
        <v>1.8755527002824053</v>
      </c>
    </row>
    <row r="223" spans="1:8" x14ac:dyDescent="0.35">
      <c r="A223">
        <v>1848</v>
      </c>
      <c r="B223" s="1">
        <f t="shared" si="9"/>
        <v>19.577307006952854</v>
      </c>
      <c r="C223" s="1"/>
      <c r="D223">
        <v>3397454</v>
      </c>
      <c r="E223">
        <v>66513</v>
      </c>
      <c r="F223">
        <v>15219</v>
      </c>
      <c r="G223" s="1">
        <f t="shared" si="11"/>
        <v>6.9952193475815534</v>
      </c>
      <c r="H223" s="1">
        <f t="shared" si="10"/>
        <v>-4.040569112297419</v>
      </c>
    </row>
    <row r="224" spans="1:8" x14ac:dyDescent="0.35">
      <c r="A224">
        <v>1849</v>
      </c>
      <c r="B224" s="1">
        <f t="shared" si="9"/>
        <v>19.71414174817205</v>
      </c>
      <c r="C224" s="1"/>
      <c r="D224">
        <v>3441286</v>
      </c>
      <c r="E224">
        <v>67842</v>
      </c>
      <c r="F224">
        <v>15015</v>
      </c>
      <c r="G224" s="1">
        <f t="shared" si="11"/>
        <v>-1.3404297260003943</v>
      </c>
      <c r="H224" s="1">
        <f t="shared" si="10"/>
        <v>0.13683474121919659</v>
      </c>
    </row>
    <row r="225" spans="1:8" x14ac:dyDescent="0.35">
      <c r="A225">
        <v>1850</v>
      </c>
      <c r="B225" s="1">
        <f t="shared" si="9"/>
        <v>19.673565939352905</v>
      </c>
      <c r="C225" s="1"/>
      <c r="D225">
        <v>3482541</v>
      </c>
      <c r="E225">
        <v>68514</v>
      </c>
      <c r="F225">
        <v>14926</v>
      </c>
      <c r="G225" s="1">
        <f t="shared" si="11"/>
        <v>-0.59274059274059709</v>
      </c>
      <c r="H225" s="1">
        <f t="shared" si="10"/>
        <v>-4.0575808819145465E-2</v>
      </c>
    </row>
    <row r="226" spans="1:8" x14ac:dyDescent="0.35">
      <c r="A226">
        <v>1851</v>
      </c>
      <c r="B226" s="1">
        <f t="shared" si="9"/>
        <v>20.617935209305909</v>
      </c>
      <c r="C226" s="1"/>
      <c r="D226">
        <v>3516647</v>
      </c>
      <c r="E226">
        <v>72506</v>
      </c>
      <c r="F226">
        <v>14471</v>
      </c>
      <c r="G226" s="1">
        <f t="shared" si="11"/>
        <v>-3.0483719683773245</v>
      </c>
      <c r="H226" s="1">
        <f t="shared" si="10"/>
        <v>0.94436926995300396</v>
      </c>
    </row>
    <row r="227" spans="1:8" x14ac:dyDescent="0.35">
      <c r="A227">
        <v>1852</v>
      </c>
      <c r="B227" s="1">
        <f t="shared" si="9"/>
        <v>22.621680150513683</v>
      </c>
      <c r="C227" s="1"/>
      <c r="D227">
        <v>3540409</v>
      </c>
      <c r="E227">
        <v>80090</v>
      </c>
      <c r="F227">
        <v>15029</v>
      </c>
      <c r="G227" s="1">
        <f t="shared" si="11"/>
        <v>3.8559878377444505</v>
      </c>
      <c r="H227" s="1">
        <f t="shared" si="10"/>
        <v>2.0037449412077741</v>
      </c>
    </row>
    <row r="228" spans="1:8" x14ac:dyDescent="0.35">
      <c r="A228">
        <v>1853</v>
      </c>
      <c r="B228" s="1">
        <f t="shared" si="9"/>
        <v>23.586737746525991</v>
      </c>
      <c r="C228" s="1"/>
      <c r="D228">
        <v>3563316</v>
      </c>
      <c r="E228">
        <v>84047</v>
      </c>
      <c r="F228">
        <v>14897</v>
      </c>
      <c r="G228" s="1">
        <f t="shared" si="11"/>
        <v>-0.87830194956417529</v>
      </c>
      <c r="H228" s="1">
        <f t="shared" si="10"/>
        <v>0.96505759601230778</v>
      </c>
    </row>
    <row r="229" spans="1:8" x14ac:dyDescent="0.35">
      <c r="A229">
        <v>1854</v>
      </c>
      <c r="B229" s="1">
        <f t="shared" si="9"/>
        <v>19.635134490943216</v>
      </c>
      <c r="C229" s="1"/>
      <c r="D229">
        <v>3608124</v>
      </c>
      <c r="E229">
        <v>70846</v>
      </c>
      <c r="F229">
        <v>15491</v>
      </c>
      <c r="G229" s="1">
        <f t="shared" si="11"/>
        <v>3.9873800093978673</v>
      </c>
      <c r="H229" s="1">
        <f t="shared" si="10"/>
        <v>-3.9516032555827749</v>
      </c>
    </row>
    <row r="230" spans="1:8" x14ac:dyDescent="0.35">
      <c r="A230">
        <v>1855</v>
      </c>
      <c r="B230" s="1">
        <f t="shared" si="9"/>
        <v>21.34956472254547</v>
      </c>
      <c r="C230" s="1"/>
      <c r="D230">
        <v>3641011</v>
      </c>
      <c r="E230">
        <v>77734</v>
      </c>
      <c r="F230">
        <v>15660</v>
      </c>
      <c r="G230" s="1">
        <f t="shared" si="11"/>
        <v>1.0909560389903845</v>
      </c>
      <c r="H230" s="1">
        <f t="shared" si="10"/>
        <v>1.7144302316022539</v>
      </c>
    </row>
    <row r="231" spans="1:8" x14ac:dyDescent="0.35">
      <c r="A231">
        <v>1856</v>
      </c>
      <c r="B231" s="1">
        <f t="shared" si="9"/>
        <v>21.676629490757932</v>
      </c>
      <c r="C231" s="1"/>
      <c r="D231">
        <v>3672988</v>
      </c>
      <c r="E231">
        <v>79618</v>
      </c>
      <c r="F231">
        <v>15976</v>
      </c>
      <c r="G231" s="1">
        <f t="shared" si="11"/>
        <v>2.0178799489144268</v>
      </c>
      <c r="H231" s="1">
        <f t="shared" si="10"/>
        <v>0.32706476821246255</v>
      </c>
    </row>
    <row r="232" spans="1:8" x14ac:dyDescent="0.35">
      <c r="A232">
        <v>1857</v>
      </c>
      <c r="B232" s="1">
        <f t="shared" si="9"/>
        <v>27.522229221653859</v>
      </c>
      <c r="C232" s="1"/>
      <c r="D232">
        <v>3687601</v>
      </c>
      <c r="E232">
        <v>101491</v>
      </c>
      <c r="F232">
        <v>15631</v>
      </c>
      <c r="G232" s="1">
        <f t="shared" si="11"/>
        <v>-2.1594892338507776</v>
      </c>
      <c r="H232" s="1">
        <f t="shared" si="10"/>
        <v>5.8455997308959269</v>
      </c>
    </row>
    <row r="233" spans="1:8" x14ac:dyDescent="0.35">
      <c r="A233">
        <v>1858</v>
      </c>
      <c r="B233" s="1">
        <f t="shared" si="9"/>
        <v>21.556729080080554</v>
      </c>
      <c r="C233" s="1"/>
      <c r="D233">
        <v>3734240</v>
      </c>
      <c r="E233">
        <v>80498</v>
      </c>
      <c r="F233">
        <v>15904</v>
      </c>
      <c r="G233" s="1">
        <f t="shared" si="11"/>
        <v>1.7465293327362303</v>
      </c>
      <c r="H233" s="1">
        <f t="shared" si="10"/>
        <v>-5.9655001415733047</v>
      </c>
    </row>
    <row r="234" spans="1:8" x14ac:dyDescent="0.35">
      <c r="A234">
        <v>1859</v>
      </c>
      <c r="B234" s="1">
        <f t="shared" si="9"/>
        <v>19.990838852242831</v>
      </c>
      <c r="C234" s="1"/>
      <c r="D234">
        <v>3787735</v>
      </c>
      <c r="E234">
        <v>75720</v>
      </c>
      <c r="F234">
        <v>15999</v>
      </c>
      <c r="G234" s="1">
        <f t="shared" si="11"/>
        <v>0.59733400402414816</v>
      </c>
      <c r="H234" s="1">
        <f t="shared" si="10"/>
        <v>-1.5658902278377234</v>
      </c>
    </row>
    <row r="235" spans="1:8" x14ac:dyDescent="0.35">
      <c r="A235">
        <v>1860</v>
      </c>
      <c r="B235" s="1">
        <f t="shared" si="9"/>
        <v>17.48879713803667</v>
      </c>
      <c r="C235" s="1"/>
      <c r="D235">
        <v>3859728</v>
      </c>
      <c r="E235">
        <v>67502</v>
      </c>
      <c r="F235">
        <v>16185</v>
      </c>
      <c r="G235" s="1">
        <f t="shared" si="11"/>
        <v>1.1625726607912981</v>
      </c>
      <c r="H235" s="1">
        <f t="shared" si="10"/>
        <v>-2.5020417142061611</v>
      </c>
    </row>
    <row r="236" spans="1:8" x14ac:dyDescent="0.35">
      <c r="A236">
        <v>1861</v>
      </c>
      <c r="B236" s="1">
        <f t="shared" si="9"/>
        <v>18.336171569527171</v>
      </c>
      <c r="C236" s="1"/>
      <c r="D236">
        <v>3917339</v>
      </c>
      <c r="E236">
        <v>71829</v>
      </c>
      <c r="F236">
        <v>16284</v>
      </c>
      <c r="G236" s="1">
        <f t="shared" si="11"/>
        <v>0.61167747914736026</v>
      </c>
      <c r="H236" s="1">
        <f t="shared" si="10"/>
        <v>0.84737443149050051</v>
      </c>
    </row>
    <row r="237" spans="1:8" x14ac:dyDescent="0.35">
      <c r="A237">
        <v>1862</v>
      </c>
      <c r="B237" s="1">
        <f t="shared" si="9"/>
        <v>21.268822024968362</v>
      </c>
      <c r="C237" s="1"/>
      <c r="D237">
        <v>3965899</v>
      </c>
      <c r="E237">
        <v>84350</v>
      </c>
      <c r="F237">
        <v>16350</v>
      </c>
      <c r="G237" s="1">
        <f t="shared" si="11"/>
        <v>0.40530582166545059</v>
      </c>
      <c r="H237" s="1">
        <f t="shared" si="10"/>
        <v>2.9326504554411912</v>
      </c>
    </row>
    <row r="238" spans="1:8" x14ac:dyDescent="0.35">
      <c r="A238">
        <v>1863</v>
      </c>
      <c r="B238" s="1">
        <f t="shared" si="9"/>
        <v>19.198451534891674</v>
      </c>
      <c r="C238" s="1"/>
      <c r="D238">
        <v>4022564</v>
      </c>
      <c r="E238">
        <v>77227</v>
      </c>
      <c r="F238">
        <v>16943</v>
      </c>
      <c r="G238" s="1">
        <f t="shared" si="11"/>
        <v>3.6269113149847101</v>
      </c>
      <c r="H238" s="1">
        <f t="shared" si="10"/>
        <v>-2.0703704900766873</v>
      </c>
    </row>
    <row r="239" spans="1:8" x14ac:dyDescent="0.35">
      <c r="A239">
        <v>1864</v>
      </c>
      <c r="B239" s="1">
        <f t="shared" si="9"/>
        <v>20.131639304668898</v>
      </c>
      <c r="C239" s="1"/>
      <c r="D239">
        <v>4070061</v>
      </c>
      <c r="E239">
        <v>81937</v>
      </c>
      <c r="F239">
        <v>17302</v>
      </c>
      <c r="G239" s="1">
        <f t="shared" si="11"/>
        <v>2.118869149501279</v>
      </c>
      <c r="H239" s="1">
        <f t="shared" si="10"/>
        <v>0.93318776977722351</v>
      </c>
    </row>
    <row r="240" spans="1:8" x14ac:dyDescent="0.35">
      <c r="A240">
        <v>1865</v>
      </c>
      <c r="B240" s="1">
        <f t="shared" si="9"/>
        <v>19.254566141510463</v>
      </c>
      <c r="C240" s="1"/>
      <c r="D240">
        <v>4114141</v>
      </c>
      <c r="E240">
        <v>79216</v>
      </c>
      <c r="F240">
        <v>16858</v>
      </c>
      <c r="G240" s="1">
        <f t="shared" si="11"/>
        <v>-2.566177320540973</v>
      </c>
      <c r="H240" s="1">
        <f t="shared" si="10"/>
        <v>-0.87707316315843542</v>
      </c>
    </row>
    <row r="241" spans="1:8" x14ac:dyDescent="0.35">
      <c r="A241">
        <v>1866</v>
      </c>
      <c r="B241" s="1">
        <f t="shared" si="9"/>
        <v>19.868401224127705</v>
      </c>
      <c r="C241" s="1"/>
      <c r="D241">
        <v>4160677</v>
      </c>
      <c r="E241">
        <v>82666</v>
      </c>
      <c r="F241">
        <v>16757</v>
      </c>
      <c r="G241" s="1">
        <f t="shared" si="11"/>
        <v>-0.59912207853838595</v>
      </c>
      <c r="H241" s="1">
        <f t="shared" si="10"/>
        <v>0.61383508261724273</v>
      </c>
    </row>
    <row r="242" spans="1:8" x14ac:dyDescent="0.35">
      <c r="A242">
        <v>1867</v>
      </c>
      <c r="B242" s="1">
        <f t="shared" si="9"/>
        <v>19.561067678882164</v>
      </c>
      <c r="C242" s="1"/>
      <c r="D242">
        <v>4195681</v>
      </c>
      <c r="E242">
        <v>82072</v>
      </c>
      <c r="F242">
        <v>15916</v>
      </c>
      <c r="G242" s="1">
        <f t="shared" si="11"/>
        <v>-5.0187981142209281</v>
      </c>
      <c r="H242" s="1">
        <f t="shared" si="10"/>
        <v>-0.30733354524554102</v>
      </c>
    </row>
    <row r="243" spans="1:8" x14ac:dyDescent="0.35">
      <c r="A243">
        <v>1868</v>
      </c>
      <c r="B243" s="1">
        <f t="shared" si="9"/>
        <v>21.041293241442773</v>
      </c>
      <c r="C243" s="1"/>
      <c r="D243">
        <v>4173080</v>
      </c>
      <c r="E243">
        <v>87807</v>
      </c>
      <c r="F243">
        <v>16030</v>
      </c>
      <c r="G243" s="1">
        <f t="shared" si="11"/>
        <v>0.71626036692636319</v>
      </c>
      <c r="H243" s="1">
        <f t="shared" si="10"/>
        <v>1.4802255625606087</v>
      </c>
    </row>
    <row r="244" spans="1:8" x14ac:dyDescent="0.35">
      <c r="A244">
        <v>1869</v>
      </c>
      <c r="B244" s="1">
        <f t="shared" si="9"/>
        <v>22.308348383904132</v>
      </c>
      <c r="C244" s="1"/>
      <c r="D244">
        <v>4158757</v>
      </c>
      <c r="E244">
        <v>92775</v>
      </c>
      <c r="F244">
        <v>17421</v>
      </c>
      <c r="G244" s="1">
        <f t="shared" si="11"/>
        <v>8.6774797255146723</v>
      </c>
      <c r="H244" s="1">
        <f t="shared" si="10"/>
        <v>1.2670551424613592</v>
      </c>
    </row>
    <row r="245" spans="1:8" x14ac:dyDescent="0.35">
      <c r="A245">
        <v>1870</v>
      </c>
      <c r="B245" s="1">
        <f t="shared" si="9"/>
        <v>19.778938593387348</v>
      </c>
      <c r="C245" s="1"/>
      <c r="D245">
        <v>4168525</v>
      </c>
      <c r="E245">
        <v>82449</v>
      </c>
      <c r="F245">
        <v>18809</v>
      </c>
      <c r="G245" s="1">
        <f t="shared" si="11"/>
        <v>7.9673956718902446</v>
      </c>
      <c r="H245" s="1">
        <f t="shared" si="10"/>
        <v>-2.5294097905167838</v>
      </c>
    </row>
    <row r="246" spans="1:8" x14ac:dyDescent="0.35">
      <c r="A246">
        <v>1871</v>
      </c>
      <c r="B246" s="1">
        <f t="shared" si="9"/>
        <v>17.136766601406173</v>
      </c>
      <c r="C246" s="1"/>
      <c r="D246">
        <v>4204177</v>
      </c>
      <c r="E246">
        <v>72046</v>
      </c>
      <c r="F246">
        <v>18946</v>
      </c>
      <c r="G246" s="1">
        <f t="shared" si="11"/>
        <v>0.72837471423254385</v>
      </c>
      <c r="H246" s="1">
        <f t="shared" si="10"/>
        <v>-2.6421719919811757</v>
      </c>
    </row>
    <row r="247" spans="1:8" x14ac:dyDescent="0.35">
      <c r="A247">
        <v>1872</v>
      </c>
      <c r="B247" s="1">
        <f t="shared" si="9"/>
        <v>16.18713668227927</v>
      </c>
      <c r="C247" s="1"/>
      <c r="D247">
        <v>4250412</v>
      </c>
      <c r="E247">
        <v>68802</v>
      </c>
      <c r="F247">
        <v>19541</v>
      </c>
      <c r="G247" s="1">
        <f t="shared" si="11"/>
        <v>3.1405045919983081</v>
      </c>
      <c r="H247" s="1">
        <f t="shared" si="10"/>
        <v>-0.94962991912690242</v>
      </c>
    </row>
    <row r="248" spans="1:8" x14ac:dyDescent="0.35">
      <c r="A248">
        <v>1873</v>
      </c>
      <c r="B248" s="1">
        <f t="shared" si="9"/>
        <v>17.106905303245345</v>
      </c>
      <c r="C248" s="1"/>
      <c r="D248">
        <v>4297972</v>
      </c>
      <c r="E248">
        <v>73525</v>
      </c>
      <c r="F248">
        <v>20283</v>
      </c>
      <c r="G248" s="1">
        <f t="shared" si="11"/>
        <v>3.7971444654828304</v>
      </c>
      <c r="H248" s="1">
        <f t="shared" si="10"/>
        <v>0.91976862096607448</v>
      </c>
    </row>
    <row r="249" spans="1:8" x14ac:dyDescent="0.35">
      <c r="A249">
        <v>1874</v>
      </c>
      <c r="B249" s="1">
        <f t="shared" si="9"/>
        <v>20.213936975174125</v>
      </c>
      <c r="C249" s="1"/>
      <c r="D249">
        <v>4341559</v>
      </c>
      <c r="E249">
        <v>87760</v>
      </c>
      <c r="F249">
        <v>20286</v>
      </c>
      <c r="G249" s="1">
        <f t="shared" si="11"/>
        <v>1.4790711433221304E-2</v>
      </c>
      <c r="H249" s="1">
        <f t="shared" si="10"/>
        <v>3.1070316719287803</v>
      </c>
    </row>
    <row r="250" spans="1:8" x14ac:dyDescent="0.35">
      <c r="A250">
        <v>1875</v>
      </c>
      <c r="B250" s="1">
        <f t="shared" si="9"/>
        <v>20.176392578088016</v>
      </c>
      <c r="C250" s="1"/>
      <c r="D250">
        <v>4383291</v>
      </c>
      <c r="E250">
        <v>88439</v>
      </c>
      <c r="F250">
        <v>20229</v>
      </c>
      <c r="G250" s="1">
        <f t="shared" si="11"/>
        <v>-0.280981958000595</v>
      </c>
      <c r="H250" s="1">
        <f t="shared" si="10"/>
        <v>-3.7544397086108461E-2</v>
      </c>
    </row>
    <row r="251" spans="1:8" x14ac:dyDescent="0.35">
      <c r="A251">
        <v>1876</v>
      </c>
      <c r="B251" s="1">
        <f t="shared" si="9"/>
        <v>19.489750238898097</v>
      </c>
      <c r="C251" s="1"/>
      <c r="D251">
        <v>4429713</v>
      </c>
      <c r="E251">
        <v>86334</v>
      </c>
      <c r="F251">
        <v>20599</v>
      </c>
      <c r="G251" s="1">
        <f t="shared" si="11"/>
        <v>1.8290572939838796</v>
      </c>
      <c r="H251" s="1">
        <f t="shared" si="10"/>
        <v>-0.68664233918991968</v>
      </c>
    </row>
    <row r="252" spans="1:8" x14ac:dyDescent="0.35">
      <c r="A252">
        <v>1877</v>
      </c>
      <c r="B252" s="1">
        <f t="shared" si="9"/>
        <v>18.54704449194589</v>
      </c>
      <c r="C252" s="1"/>
      <c r="D252">
        <v>4484542</v>
      </c>
      <c r="E252">
        <v>83175</v>
      </c>
      <c r="F252">
        <v>20127</v>
      </c>
      <c r="G252" s="1">
        <f t="shared" si="11"/>
        <v>-2.2913733676392098</v>
      </c>
      <c r="H252" s="1">
        <f t="shared" si="10"/>
        <v>-0.94270574695220688</v>
      </c>
    </row>
    <row r="253" spans="1:8" x14ac:dyDescent="0.35">
      <c r="A253">
        <v>1878</v>
      </c>
      <c r="B253" s="1">
        <f t="shared" si="9"/>
        <v>17.965679898090475</v>
      </c>
      <c r="C253" s="1"/>
      <c r="D253">
        <v>4531863</v>
      </c>
      <c r="E253">
        <v>81418</v>
      </c>
      <c r="F253">
        <v>20319</v>
      </c>
      <c r="G253" s="1">
        <f t="shared" si="11"/>
        <v>0.95394246534506522</v>
      </c>
      <c r="H253" s="1">
        <f t="shared" si="10"/>
        <v>-0.58136459385541528</v>
      </c>
    </row>
    <row r="254" spans="1:8" x14ac:dyDescent="0.35">
      <c r="A254">
        <v>1879</v>
      </c>
      <c r="B254" s="1">
        <f t="shared" si="9"/>
        <v>16.849457981292893</v>
      </c>
      <c r="C254" s="1"/>
      <c r="D254">
        <v>4578901</v>
      </c>
      <c r="E254">
        <v>77152</v>
      </c>
      <c r="F254">
        <v>20149</v>
      </c>
      <c r="G254" s="1">
        <f t="shared" si="11"/>
        <v>-0.83665534721197332</v>
      </c>
      <c r="H254" s="1">
        <f t="shared" si="10"/>
        <v>-1.1162219167975813</v>
      </c>
    </row>
    <row r="255" spans="1:8" x14ac:dyDescent="0.35">
      <c r="A255">
        <v>1880</v>
      </c>
      <c r="B255" s="1">
        <f t="shared" si="9"/>
        <v>18.125058589455037</v>
      </c>
      <c r="C255" s="1"/>
      <c r="D255">
        <v>4565668</v>
      </c>
      <c r="E255">
        <v>82753</v>
      </c>
      <c r="F255">
        <v>20484</v>
      </c>
      <c r="G255" s="1">
        <f t="shared" si="11"/>
        <v>1.6626135292074053</v>
      </c>
      <c r="H255" s="1">
        <f t="shared" si="10"/>
        <v>1.2756006081621436</v>
      </c>
    </row>
    <row r="256" spans="1:8" x14ac:dyDescent="0.35">
      <c r="A256">
        <v>1881</v>
      </c>
      <c r="B256" s="1">
        <f t="shared" si="9"/>
        <v>17.671843919125067</v>
      </c>
      <c r="C256" s="1"/>
      <c r="D256">
        <v>4572245</v>
      </c>
      <c r="E256">
        <v>80800</v>
      </c>
      <c r="F256">
        <v>20487</v>
      </c>
      <c r="G256" s="1">
        <f t="shared" si="11"/>
        <v>1.4645577035736324E-2</v>
      </c>
      <c r="H256" s="1">
        <f t="shared" si="10"/>
        <v>-0.4532146703299702</v>
      </c>
    </row>
    <row r="257" spans="1:8" x14ac:dyDescent="0.35">
      <c r="A257">
        <v>1882</v>
      </c>
      <c r="B257" s="1">
        <f t="shared" si="9"/>
        <v>17.340905393291063</v>
      </c>
      <c r="C257" s="1"/>
      <c r="D257">
        <v>4579115</v>
      </c>
      <c r="E257">
        <v>79406</v>
      </c>
      <c r="F257">
        <v>21083</v>
      </c>
      <c r="G257" s="1">
        <f t="shared" si="11"/>
        <v>2.9091619075511232</v>
      </c>
      <c r="H257" s="1">
        <f t="shared" si="10"/>
        <v>-0.33093852583400363</v>
      </c>
    </row>
    <row r="258" spans="1:8" x14ac:dyDescent="0.35">
      <c r="A258">
        <v>1883</v>
      </c>
      <c r="B258" s="1">
        <f t="shared" si="9"/>
        <v>17.266288628778163</v>
      </c>
      <c r="C258" s="1"/>
      <c r="D258">
        <v>4603595</v>
      </c>
      <c r="E258">
        <v>79487</v>
      </c>
      <c r="F258">
        <v>21743</v>
      </c>
      <c r="G258" s="1">
        <f t="shared" si="11"/>
        <v>3.130484276431261</v>
      </c>
      <c r="H258" s="1">
        <f t="shared" si="10"/>
        <v>-7.4616764512899891E-2</v>
      </c>
    </row>
    <row r="259" spans="1:8" x14ac:dyDescent="0.35">
      <c r="A259">
        <v>1884</v>
      </c>
      <c r="B259" s="1">
        <f t="shared" si="9"/>
        <v>17.456756970903754</v>
      </c>
      <c r="C259" s="1"/>
      <c r="D259">
        <v>4644448</v>
      </c>
      <c r="E259">
        <v>81077</v>
      </c>
      <c r="F259">
        <v>22068</v>
      </c>
      <c r="G259" s="1">
        <f t="shared" si="11"/>
        <v>1.4947339373591433</v>
      </c>
      <c r="H259" s="1">
        <f t="shared" si="10"/>
        <v>0.19046834212559105</v>
      </c>
    </row>
    <row r="260" spans="1:8" x14ac:dyDescent="0.35">
      <c r="A260">
        <v>1885</v>
      </c>
      <c r="B260" s="1">
        <f t="shared" si="9"/>
        <v>17.677788505049044</v>
      </c>
      <c r="C260" s="1"/>
      <c r="D260">
        <v>4682769</v>
      </c>
      <c r="E260">
        <v>82781</v>
      </c>
      <c r="F260">
        <v>22327</v>
      </c>
      <c r="G260" s="1">
        <f t="shared" si="11"/>
        <v>1.1736450969729901</v>
      </c>
      <c r="H260" s="1">
        <f t="shared" si="10"/>
        <v>0.22103153414528975</v>
      </c>
    </row>
    <row r="261" spans="1:8" x14ac:dyDescent="0.35">
      <c r="A261">
        <v>1886</v>
      </c>
      <c r="B261" s="1">
        <f t="shared" si="9"/>
        <v>16.544810903273117</v>
      </c>
      <c r="C261" s="1"/>
      <c r="D261">
        <v>4717189</v>
      </c>
      <c r="E261">
        <v>78045</v>
      </c>
      <c r="F261">
        <v>22020</v>
      </c>
      <c r="G261" s="1">
        <f t="shared" si="11"/>
        <v>-1.3750167958077668</v>
      </c>
      <c r="H261" s="1">
        <f t="shared" si="10"/>
        <v>-1.1329776017759272</v>
      </c>
    </row>
    <row r="262" spans="1:8" x14ac:dyDescent="0.35">
      <c r="A262">
        <v>1887</v>
      </c>
      <c r="B262" s="1">
        <f t="shared" ref="B262:B325" si="12">E262/D262*1000</f>
        <v>16.098963843172225</v>
      </c>
      <c r="C262" s="1"/>
      <c r="D262">
        <v>4734901</v>
      </c>
      <c r="E262">
        <v>76227</v>
      </c>
      <c r="F262">
        <v>21743</v>
      </c>
      <c r="G262" s="1">
        <f t="shared" si="11"/>
        <v>-1.2579473206176317</v>
      </c>
      <c r="H262" s="1">
        <f t="shared" ref="H262:H325" si="13">B262-B261</f>
        <v>-0.44584706010089192</v>
      </c>
    </row>
    <row r="263" spans="1:8" x14ac:dyDescent="0.35">
      <c r="A263">
        <v>1888</v>
      </c>
      <c r="B263" s="1">
        <f t="shared" si="12"/>
        <v>15.970281305329515</v>
      </c>
      <c r="C263" s="1"/>
      <c r="D263">
        <v>4748257</v>
      </c>
      <c r="E263">
        <v>75831</v>
      </c>
      <c r="F263">
        <v>22197</v>
      </c>
      <c r="G263" s="1">
        <f t="shared" ref="G263:G326" si="14">F263/F262*100-100</f>
        <v>2.0880283309570871</v>
      </c>
      <c r="H263" s="1">
        <f t="shared" si="13"/>
        <v>-0.12868253784271033</v>
      </c>
    </row>
    <row r="264" spans="1:8" x14ac:dyDescent="0.35">
      <c r="A264">
        <v>1889</v>
      </c>
      <c r="B264" s="1">
        <f t="shared" si="12"/>
        <v>15.944172357248824</v>
      </c>
      <c r="C264" s="1"/>
      <c r="D264">
        <v>4774409</v>
      </c>
      <c r="E264">
        <v>76124</v>
      </c>
      <c r="F264">
        <v>22768</v>
      </c>
      <c r="G264" s="1">
        <f t="shared" si="14"/>
        <v>2.5724196963553538</v>
      </c>
      <c r="H264" s="1">
        <f t="shared" si="13"/>
        <v>-2.6108948080690197E-2</v>
      </c>
    </row>
    <row r="265" spans="1:8" x14ac:dyDescent="0.35">
      <c r="A265">
        <v>1890</v>
      </c>
      <c r="B265" s="1">
        <f t="shared" si="12"/>
        <v>17.100172393578994</v>
      </c>
      <c r="C265" s="1"/>
      <c r="D265">
        <v>4784981</v>
      </c>
      <c r="E265">
        <v>81824</v>
      </c>
      <c r="F265">
        <v>23380</v>
      </c>
      <c r="G265" s="1">
        <f t="shared" si="14"/>
        <v>2.6879831342234723</v>
      </c>
      <c r="H265" s="1">
        <f t="shared" si="13"/>
        <v>1.1560000363301697</v>
      </c>
    </row>
    <row r="266" spans="1:8" x14ac:dyDescent="0.35">
      <c r="A266">
        <v>1891</v>
      </c>
      <c r="B266" s="1">
        <f t="shared" si="12"/>
        <v>16.782673097147864</v>
      </c>
      <c r="C266" s="1"/>
      <c r="D266">
        <v>4802751</v>
      </c>
      <c r="E266">
        <v>80603</v>
      </c>
      <c r="F266">
        <v>23936</v>
      </c>
      <c r="G266" s="1">
        <f t="shared" si="14"/>
        <v>2.3781009409751874</v>
      </c>
      <c r="H266" s="1">
        <f t="shared" si="13"/>
        <v>-0.31749929643113006</v>
      </c>
    </row>
    <row r="267" spans="1:8" x14ac:dyDescent="0.35">
      <c r="A267">
        <v>1892</v>
      </c>
      <c r="B267" s="1">
        <f t="shared" si="12"/>
        <v>17.869026902149319</v>
      </c>
      <c r="C267" s="1"/>
      <c r="D267">
        <v>4806865</v>
      </c>
      <c r="E267">
        <v>85894</v>
      </c>
      <c r="F267">
        <v>24151</v>
      </c>
      <c r="G267" s="1">
        <f t="shared" si="14"/>
        <v>0.89822860962567574</v>
      </c>
      <c r="H267" s="1">
        <f t="shared" si="13"/>
        <v>1.0863538050014547</v>
      </c>
    </row>
    <row r="268" spans="1:8" x14ac:dyDescent="0.35">
      <c r="A268">
        <v>1893</v>
      </c>
      <c r="B268" s="1">
        <f t="shared" si="12"/>
        <v>16.796119523646652</v>
      </c>
      <c r="C268" s="1"/>
      <c r="D268">
        <v>4824150</v>
      </c>
      <c r="E268">
        <v>81027</v>
      </c>
      <c r="F268">
        <v>24251</v>
      </c>
      <c r="G268" s="1">
        <f t="shared" si="14"/>
        <v>0.41406152954328945</v>
      </c>
      <c r="H268" s="1">
        <f t="shared" si="13"/>
        <v>-1.0729073785026664</v>
      </c>
    </row>
    <row r="269" spans="1:8" x14ac:dyDescent="0.35">
      <c r="A269">
        <v>1894</v>
      </c>
      <c r="B269" s="1">
        <f t="shared" si="12"/>
        <v>16.302281281043619</v>
      </c>
      <c r="C269" s="1"/>
      <c r="D269">
        <v>4873183</v>
      </c>
      <c r="E269">
        <v>79444</v>
      </c>
      <c r="F269">
        <v>24287</v>
      </c>
      <c r="G269" s="1">
        <f t="shared" si="14"/>
        <v>0.1484474867015706</v>
      </c>
      <c r="H269" s="1">
        <f t="shared" si="13"/>
        <v>-0.493838242603033</v>
      </c>
    </row>
    <row r="270" spans="1:8" x14ac:dyDescent="0.35">
      <c r="A270">
        <v>1895</v>
      </c>
      <c r="B270" s="1">
        <f t="shared" si="12"/>
        <v>15.117720958030272</v>
      </c>
      <c r="C270" s="1"/>
      <c r="D270">
        <v>4919260</v>
      </c>
      <c r="E270">
        <v>74368</v>
      </c>
      <c r="F270">
        <v>25530</v>
      </c>
      <c r="G270" s="1">
        <f t="shared" si="14"/>
        <v>5.1179643430642017</v>
      </c>
      <c r="H270" s="1">
        <f t="shared" si="13"/>
        <v>-1.184560323013347</v>
      </c>
    </row>
    <row r="271" spans="1:8" x14ac:dyDescent="0.35">
      <c r="A271">
        <v>1896</v>
      </c>
      <c r="B271" s="1">
        <f t="shared" si="12"/>
        <v>15.568350902194187</v>
      </c>
      <c r="C271" s="1"/>
      <c r="D271">
        <v>4962568</v>
      </c>
      <c r="E271">
        <v>77259</v>
      </c>
      <c r="F271">
        <v>26730</v>
      </c>
      <c r="G271" s="1">
        <f t="shared" si="14"/>
        <v>4.7003525264394739</v>
      </c>
      <c r="H271" s="1">
        <f t="shared" si="13"/>
        <v>0.45062994416391433</v>
      </c>
    </row>
    <row r="272" spans="1:8" x14ac:dyDescent="0.35">
      <c r="A272">
        <v>1897</v>
      </c>
      <c r="B272" s="1">
        <f t="shared" si="12"/>
        <v>15.282160446116601</v>
      </c>
      <c r="C272" s="1"/>
      <c r="D272">
        <v>5009632</v>
      </c>
      <c r="E272">
        <v>76558</v>
      </c>
      <c r="F272">
        <v>27335</v>
      </c>
      <c r="G272" s="1">
        <f t="shared" si="14"/>
        <v>2.2633744855966995</v>
      </c>
      <c r="H272" s="1">
        <f t="shared" si="13"/>
        <v>-0.28619045607758586</v>
      </c>
    </row>
    <row r="273" spans="1:8" x14ac:dyDescent="0.35">
      <c r="A273">
        <v>1898</v>
      </c>
      <c r="B273" s="1">
        <f t="shared" si="12"/>
        <v>15.001033001127018</v>
      </c>
      <c r="C273" s="1"/>
      <c r="D273">
        <v>5062918</v>
      </c>
      <c r="E273">
        <v>75949</v>
      </c>
      <c r="F273">
        <v>28040</v>
      </c>
      <c r="G273" s="1">
        <f t="shared" si="14"/>
        <v>2.5791110298152518</v>
      </c>
      <c r="H273" s="1">
        <f t="shared" si="13"/>
        <v>-0.28112744498958264</v>
      </c>
    </row>
    <row r="274" spans="1:8" x14ac:dyDescent="0.35">
      <c r="A274">
        <v>1899</v>
      </c>
      <c r="B274" s="1">
        <f t="shared" si="12"/>
        <v>17.592883590503558</v>
      </c>
      <c r="C274" s="1"/>
      <c r="D274">
        <v>5097402</v>
      </c>
      <c r="E274">
        <v>89678</v>
      </c>
      <c r="F274">
        <v>28937</v>
      </c>
      <c r="G274" s="1">
        <f t="shared" si="14"/>
        <v>3.1990014265335276</v>
      </c>
      <c r="H274" s="1">
        <f t="shared" si="13"/>
        <v>2.5918505893765396</v>
      </c>
    </row>
    <row r="275" spans="1:8" x14ac:dyDescent="0.35">
      <c r="A275">
        <v>1900</v>
      </c>
      <c r="B275" s="1">
        <f t="shared" si="12"/>
        <v>16.771534998649845</v>
      </c>
      <c r="C275" s="1"/>
      <c r="D275">
        <v>5136441</v>
      </c>
      <c r="E275">
        <v>86146</v>
      </c>
      <c r="F275">
        <v>29120</v>
      </c>
      <c r="G275" s="1">
        <f t="shared" si="14"/>
        <v>0.63240833534921137</v>
      </c>
      <c r="H275" s="1">
        <f t="shared" si="13"/>
        <v>-0.82134859185371312</v>
      </c>
    </row>
    <row r="276" spans="1:8" x14ac:dyDescent="0.35">
      <c r="A276">
        <v>1901</v>
      </c>
      <c r="B276" s="1">
        <f t="shared" si="12"/>
        <v>15.993884713871545</v>
      </c>
      <c r="C276" s="1"/>
      <c r="D276">
        <v>5175228</v>
      </c>
      <c r="E276">
        <v>82772</v>
      </c>
      <c r="F276">
        <v>28581</v>
      </c>
      <c r="G276" s="1">
        <f t="shared" si="14"/>
        <v>-1.850961538461533</v>
      </c>
      <c r="H276" s="1">
        <f t="shared" si="13"/>
        <v>-0.7776502847783</v>
      </c>
    </row>
    <row r="277" spans="1:8" x14ac:dyDescent="0.35">
      <c r="A277">
        <v>1902</v>
      </c>
      <c r="B277" s="1">
        <f t="shared" si="12"/>
        <v>15.334834206363373</v>
      </c>
      <c r="C277" s="1"/>
      <c r="D277">
        <v>5198752</v>
      </c>
      <c r="E277">
        <v>79722</v>
      </c>
      <c r="F277">
        <v>28422</v>
      </c>
      <c r="G277" s="1">
        <f t="shared" si="14"/>
        <v>-0.55631363493229458</v>
      </c>
      <c r="H277" s="1">
        <f t="shared" si="13"/>
        <v>-0.65905050750817118</v>
      </c>
    </row>
    <row r="278" spans="1:8" x14ac:dyDescent="0.35">
      <c r="A278">
        <v>1903</v>
      </c>
      <c r="B278" s="1">
        <f t="shared" si="12"/>
        <v>15.055663436494921</v>
      </c>
      <c r="C278" s="1"/>
      <c r="D278">
        <v>5221291</v>
      </c>
      <c r="E278">
        <v>78610</v>
      </c>
      <c r="F278">
        <v>29714</v>
      </c>
      <c r="G278" s="1">
        <f t="shared" si="14"/>
        <v>4.5457744001125917</v>
      </c>
      <c r="H278" s="1">
        <f t="shared" si="13"/>
        <v>-0.27917076986845224</v>
      </c>
    </row>
    <row r="279" spans="1:8" x14ac:dyDescent="0.35">
      <c r="A279">
        <v>1904</v>
      </c>
      <c r="B279" s="1">
        <f t="shared" si="12"/>
        <v>15.235673739277081</v>
      </c>
      <c r="C279" s="1"/>
      <c r="D279">
        <v>5260811</v>
      </c>
      <c r="E279">
        <v>80152</v>
      </c>
      <c r="F279">
        <v>30449</v>
      </c>
      <c r="G279" s="1">
        <f t="shared" si="14"/>
        <v>2.4735814767449682</v>
      </c>
      <c r="H279" s="1">
        <f t="shared" si="13"/>
        <v>0.18001030278215957</v>
      </c>
    </row>
    <row r="280" spans="1:8" x14ac:dyDescent="0.35">
      <c r="A280">
        <v>1905</v>
      </c>
      <c r="B280" s="1">
        <f t="shared" si="12"/>
        <v>15.57030983675755</v>
      </c>
      <c r="C280" s="1"/>
      <c r="D280">
        <v>5294885</v>
      </c>
      <c r="E280">
        <v>82443</v>
      </c>
      <c r="F280">
        <v>30527</v>
      </c>
      <c r="G280" s="1">
        <f t="shared" si="14"/>
        <v>0.25616604814608479</v>
      </c>
      <c r="H280" s="1">
        <f t="shared" si="13"/>
        <v>0.33463609748046963</v>
      </c>
    </row>
    <row r="281" spans="1:8" x14ac:dyDescent="0.35">
      <c r="A281">
        <v>1906</v>
      </c>
      <c r="B281" s="1">
        <f t="shared" si="12"/>
        <v>14.30864025197417</v>
      </c>
      <c r="C281" s="1"/>
      <c r="D281">
        <v>5337055</v>
      </c>
      <c r="E281">
        <v>76366</v>
      </c>
      <c r="F281">
        <v>32747</v>
      </c>
      <c r="G281" s="1">
        <f t="shared" si="14"/>
        <v>7.2722507943787491</v>
      </c>
      <c r="H281" s="1">
        <f t="shared" si="13"/>
        <v>-1.2616695847833803</v>
      </c>
    </row>
    <row r="282" spans="1:8" x14ac:dyDescent="0.35">
      <c r="A282">
        <v>1907</v>
      </c>
      <c r="B282" s="1">
        <f t="shared" si="12"/>
        <v>14.532013887687944</v>
      </c>
      <c r="C282" s="1"/>
      <c r="D282">
        <v>5377713</v>
      </c>
      <c r="E282">
        <v>78149</v>
      </c>
      <c r="F282">
        <v>33828</v>
      </c>
      <c r="G282" s="1">
        <f t="shared" si="14"/>
        <v>3.3010657464805888</v>
      </c>
      <c r="H282" s="1">
        <f t="shared" si="13"/>
        <v>0.22337363571377367</v>
      </c>
    </row>
    <row r="283" spans="1:8" x14ac:dyDescent="0.35">
      <c r="A283">
        <v>1908</v>
      </c>
      <c r="B283" s="1">
        <f t="shared" si="12"/>
        <v>14.838662148224547</v>
      </c>
      <c r="C283" s="1"/>
      <c r="D283">
        <v>5429600</v>
      </c>
      <c r="E283">
        <v>80568</v>
      </c>
      <c r="F283">
        <v>33797</v>
      </c>
      <c r="G283" s="1">
        <f t="shared" si="14"/>
        <v>-9.1640061487524349E-2</v>
      </c>
      <c r="H283" s="1">
        <f t="shared" si="13"/>
        <v>0.30664826053660299</v>
      </c>
    </row>
    <row r="284" spans="1:8" x14ac:dyDescent="0.35">
      <c r="A284">
        <v>1909</v>
      </c>
      <c r="B284" s="1">
        <f t="shared" si="12"/>
        <v>13.610664298218497</v>
      </c>
      <c r="C284" s="1"/>
      <c r="D284">
        <v>5476441</v>
      </c>
      <c r="E284">
        <v>74538</v>
      </c>
      <c r="F284">
        <v>33114</v>
      </c>
      <c r="G284" s="1">
        <f t="shared" si="14"/>
        <v>-2.020889428055753</v>
      </c>
      <c r="H284" s="1">
        <f t="shared" si="13"/>
        <v>-1.2279978500060498</v>
      </c>
    </row>
    <row r="285" spans="1:8" x14ac:dyDescent="0.35">
      <c r="A285">
        <v>1910</v>
      </c>
      <c r="B285" s="1">
        <f t="shared" si="12"/>
        <v>13.981594606550807</v>
      </c>
      <c r="C285" s="1"/>
      <c r="D285">
        <v>5522403</v>
      </c>
      <c r="E285">
        <v>77212</v>
      </c>
      <c r="F285">
        <v>35384</v>
      </c>
      <c r="G285" s="1">
        <f t="shared" si="14"/>
        <v>6.8551066014374697</v>
      </c>
      <c r="H285" s="1">
        <f t="shared" si="13"/>
        <v>0.37093030833231033</v>
      </c>
    </row>
    <row r="286" spans="1:8" x14ac:dyDescent="0.35">
      <c r="A286">
        <v>1911</v>
      </c>
      <c r="B286" s="1">
        <f t="shared" si="12"/>
        <v>13.747710048493303</v>
      </c>
      <c r="C286" s="1"/>
      <c r="D286">
        <v>5561799</v>
      </c>
      <c r="E286">
        <v>76462</v>
      </c>
      <c r="F286">
        <v>35659</v>
      </c>
      <c r="G286" s="1">
        <f t="shared" si="14"/>
        <v>0.77718742934661122</v>
      </c>
      <c r="H286" s="1">
        <f t="shared" si="13"/>
        <v>-0.23388455805750397</v>
      </c>
    </row>
    <row r="287" spans="1:8" x14ac:dyDescent="0.35">
      <c r="A287">
        <v>1912</v>
      </c>
      <c r="B287" s="1">
        <f t="shared" si="12"/>
        <v>14.13959407529221</v>
      </c>
      <c r="C287" s="1"/>
      <c r="D287">
        <v>5604192</v>
      </c>
      <c r="E287">
        <v>79241</v>
      </c>
      <c r="F287">
        <v>37040</v>
      </c>
      <c r="G287" s="1">
        <f t="shared" si="14"/>
        <v>3.872795086794369</v>
      </c>
      <c r="H287" s="1">
        <f t="shared" si="13"/>
        <v>0.39188402679890721</v>
      </c>
    </row>
    <row r="288" spans="1:8" x14ac:dyDescent="0.35">
      <c r="A288">
        <v>1913</v>
      </c>
      <c r="B288" s="1">
        <f t="shared" si="12"/>
        <v>13.606964728549707</v>
      </c>
      <c r="C288" s="1"/>
      <c r="D288">
        <v>5638583</v>
      </c>
      <c r="E288">
        <v>76724</v>
      </c>
      <c r="F288">
        <v>39357</v>
      </c>
      <c r="G288" s="1">
        <f t="shared" si="14"/>
        <v>6.2553995680345622</v>
      </c>
      <c r="H288" s="1">
        <f t="shared" si="13"/>
        <v>-0.53262934674250317</v>
      </c>
    </row>
    <row r="289" spans="1:8" x14ac:dyDescent="0.35">
      <c r="A289">
        <v>1914</v>
      </c>
      <c r="B289" s="1">
        <f t="shared" si="12"/>
        <v>13.788101888035563</v>
      </c>
      <c r="C289" s="1"/>
      <c r="D289">
        <v>5679607</v>
      </c>
      <c r="E289">
        <v>78311</v>
      </c>
      <c r="F289">
        <v>39075</v>
      </c>
      <c r="G289" s="1">
        <f t="shared" si="14"/>
        <v>-0.71651802728867153</v>
      </c>
      <c r="H289" s="1">
        <f t="shared" si="13"/>
        <v>0.18113715948585529</v>
      </c>
    </row>
    <row r="290" spans="1:8" x14ac:dyDescent="0.35">
      <c r="A290">
        <v>1915</v>
      </c>
      <c r="B290" s="1">
        <f t="shared" si="12"/>
        <v>14.631682870216395</v>
      </c>
      <c r="C290" s="1"/>
      <c r="D290">
        <v>5712740</v>
      </c>
      <c r="E290">
        <v>83587</v>
      </c>
      <c r="F290">
        <v>39535</v>
      </c>
      <c r="G290" s="1">
        <f t="shared" si="14"/>
        <v>1.1772232885476512</v>
      </c>
      <c r="H290" s="1">
        <f t="shared" si="13"/>
        <v>0.843580982180832</v>
      </c>
    </row>
    <row r="291" spans="1:8" x14ac:dyDescent="0.35">
      <c r="A291">
        <v>1916</v>
      </c>
      <c r="B291" s="1">
        <f t="shared" si="12"/>
        <v>13.507617628699348</v>
      </c>
      <c r="C291" s="1"/>
      <c r="D291">
        <v>5757566</v>
      </c>
      <c r="E291">
        <v>77771</v>
      </c>
      <c r="F291">
        <v>41075</v>
      </c>
      <c r="G291" s="1">
        <f t="shared" si="14"/>
        <v>3.8952826609333471</v>
      </c>
      <c r="H291" s="1">
        <f t="shared" si="13"/>
        <v>-1.1240652415170462</v>
      </c>
    </row>
    <row r="292" spans="1:8" x14ac:dyDescent="0.35">
      <c r="A292">
        <v>1917</v>
      </c>
      <c r="B292" s="1">
        <f t="shared" si="12"/>
        <v>13.340293236487705</v>
      </c>
      <c r="C292" s="1"/>
      <c r="D292">
        <v>5800847</v>
      </c>
      <c r="E292">
        <v>77385</v>
      </c>
      <c r="F292">
        <v>37878</v>
      </c>
      <c r="G292" s="1">
        <f t="shared" si="14"/>
        <v>-7.7833231892878842</v>
      </c>
      <c r="H292" s="1">
        <f t="shared" si="13"/>
        <v>-0.16732439221164341</v>
      </c>
    </row>
    <row r="293" spans="1:8" x14ac:dyDescent="0.35">
      <c r="A293">
        <v>1918</v>
      </c>
      <c r="B293" s="1">
        <f t="shared" si="12"/>
        <v>17.989972221505543</v>
      </c>
      <c r="C293" s="1"/>
      <c r="D293">
        <v>5813850</v>
      </c>
      <c r="E293">
        <v>104591</v>
      </c>
      <c r="F293">
        <v>35387</v>
      </c>
      <c r="G293" s="1">
        <f t="shared" si="14"/>
        <v>-6.5763767886372051</v>
      </c>
      <c r="H293" s="1">
        <f t="shared" si="13"/>
        <v>4.6496789850178377</v>
      </c>
    </row>
    <row r="294" spans="1:8" x14ac:dyDescent="0.35">
      <c r="A294">
        <v>1919</v>
      </c>
      <c r="B294" s="1">
        <f t="shared" si="12"/>
        <v>14.415677547448393</v>
      </c>
      <c r="C294" s="1"/>
      <c r="D294">
        <v>5847037</v>
      </c>
      <c r="E294">
        <v>84289</v>
      </c>
      <c r="F294">
        <v>36962</v>
      </c>
      <c r="G294" s="1">
        <f t="shared" si="14"/>
        <v>4.4507870121796316</v>
      </c>
      <c r="H294" s="1">
        <f t="shared" si="13"/>
        <v>-3.5742946740571497</v>
      </c>
    </row>
    <row r="295" spans="1:8" x14ac:dyDescent="0.35">
      <c r="A295">
        <v>1920</v>
      </c>
      <c r="B295" s="1">
        <f t="shared" si="12"/>
        <v>13.231966390317604</v>
      </c>
      <c r="C295" s="1"/>
      <c r="D295">
        <v>5904489</v>
      </c>
      <c r="E295">
        <v>78128</v>
      </c>
      <c r="F295">
        <v>39164</v>
      </c>
      <c r="G295" s="1">
        <f t="shared" si="14"/>
        <v>5.9574698338834509</v>
      </c>
      <c r="H295" s="1">
        <f t="shared" si="13"/>
        <v>-1.183711157130789</v>
      </c>
    </row>
    <row r="296" spans="1:8" x14ac:dyDescent="0.35">
      <c r="A296">
        <v>1921</v>
      </c>
      <c r="B296" s="1">
        <f t="shared" si="12"/>
        <v>12.350033152422546</v>
      </c>
      <c r="C296" s="1"/>
      <c r="D296">
        <v>5954316</v>
      </c>
      <c r="E296">
        <v>73536</v>
      </c>
      <c r="F296">
        <v>35647</v>
      </c>
      <c r="G296" s="1">
        <f t="shared" si="14"/>
        <v>-8.9801858849964304</v>
      </c>
      <c r="H296" s="1">
        <f t="shared" si="13"/>
        <v>-0.8819332378950584</v>
      </c>
    </row>
    <row r="297" spans="1:8" x14ac:dyDescent="0.35">
      <c r="A297">
        <v>1922</v>
      </c>
      <c r="B297" s="1">
        <f t="shared" si="12"/>
        <v>12.750354069798515</v>
      </c>
      <c r="C297" s="1"/>
      <c r="D297">
        <v>5987520</v>
      </c>
      <c r="E297">
        <v>76343</v>
      </c>
      <c r="F297">
        <v>38162</v>
      </c>
      <c r="G297" s="1">
        <f t="shared" si="14"/>
        <v>7.0552921704491354</v>
      </c>
      <c r="H297" s="1">
        <f t="shared" si="13"/>
        <v>0.40032091737596964</v>
      </c>
    </row>
    <row r="298" spans="1:8" x14ac:dyDescent="0.35">
      <c r="A298">
        <v>1923</v>
      </c>
      <c r="B298" s="1">
        <f t="shared" si="12"/>
        <v>11.393064556869499</v>
      </c>
      <c r="C298" s="1"/>
      <c r="D298">
        <v>6005759</v>
      </c>
      <c r="E298">
        <v>68424</v>
      </c>
      <c r="F298">
        <v>40445</v>
      </c>
      <c r="G298" s="1">
        <f t="shared" si="14"/>
        <v>5.9823908600178157</v>
      </c>
      <c r="H298" s="1">
        <f t="shared" si="13"/>
        <v>-1.3572895129290163</v>
      </c>
    </row>
    <row r="299" spans="1:8" x14ac:dyDescent="0.35">
      <c r="A299">
        <v>1924</v>
      </c>
      <c r="B299" s="1">
        <f t="shared" si="12"/>
        <v>11.928361904124472</v>
      </c>
      <c r="C299" s="1"/>
      <c r="D299">
        <v>6036118</v>
      </c>
      <c r="E299">
        <v>72001</v>
      </c>
      <c r="F299">
        <v>41913</v>
      </c>
      <c r="G299" s="1">
        <f t="shared" si="14"/>
        <v>3.6296204722462591</v>
      </c>
      <c r="H299" s="1">
        <f t="shared" si="13"/>
        <v>0.53529734725497313</v>
      </c>
    </row>
    <row r="300" spans="1:8" x14ac:dyDescent="0.35">
      <c r="A300">
        <v>1925</v>
      </c>
      <c r="B300" s="1">
        <f t="shared" si="12"/>
        <v>11.715086093113444</v>
      </c>
      <c r="C300" s="1"/>
      <c r="D300">
        <v>6053562</v>
      </c>
      <c r="E300">
        <v>70918</v>
      </c>
      <c r="F300">
        <v>43501</v>
      </c>
      <c r="G300" s="1">
        <f t="shared" si="14"/>
        <v>3.7888006107890106</v>
      </c>
      <c r="H300" s="1">
        <f t="shared" si="13"/>
        <v>-0.21327581101102844</v>
      </c>
    </row>
    <row r="301" spans="1:8" x14ac:dyDescent="0.35">
      <c r="A301">
        <v>1926</v>
      </c>
      <c r="B301" s="1">
        <f t="shared" si="12"/>
        <v>11.745090188806474</v>
      </c>
      <c r="C301" s="1"/>
      <c r="D301">
        <v>6074368</v>
      </c>
      <c r="E301">
        <v>71344</v>
      </c>
      <c r="F301">
        <v>45302</v>
      </c>
      <c r="G301" s="1">
        <f t="shared" si="14"/>
        <v>4.1401347095468992</v>
      </c>
      <c r="H301" s="1">
        <f t="shared" si="13"/>
        <v>3.0004095693030308E-2</v>
      </c>
    </row>
    <row r="302" spans="1:8" x14ac:dyDescent="0.35">
      <c r="A302">
        <v>1927</v>
      </c>
      <c r="B302" s="1">
        <f t="shared" si="12"/>
        <v>12.683964629644626</v>
      </c>
      <c r="C302" s="1"/>
      <c r="D302">
        <v>6087923</v>
      </c>
      <c r="E302">
        <v>77219</v>
      </c>
      <c r="F302">
        <v>46958</v>
      </c>
      <c r="G302" s="1">
        <f t="shared" si="14"/>
        <v>3.6554677497682206</v>
      </c>
      <c r="H302" s="1">
        <f t="shared" si="13"/>
        <v>0.93887444083815197</v>
      </c>
    </row>
    <row r="303" spans="1:8" x14ac:dyDescent="0.35">
      <c r="A303">
        <v>1928</v>
      </c>
      <c r="B303" s="1">
        <f t="shared" si="12"/>
        <v>12.000773112712299</v>
      </c>
      <c r="C303" s="1"/>
      <c r="D303">
        <v>6105190</v>
      </c>
      <c r="E303">
        <v>73267</v>
      </c>
      <c r="F303">
        <v>48877</v>
      </c>
      <c r="G303" s="1">
        <f t="shared" si="14"/>
        <v>4.0866306060734985</v>
      </c>
      <c r="H303" s="1">
        <f t="shared" si="13"/>
        <v>-0.68319151693232705</v>
      </c>
    </row>
    <row r="304" spans="1:8" x14ac:dyDescent="0.35">
      <c r="A304">
        <v>1929</v>
      </c>
      <c r="B304" s="1">
        <f t="shared" si="12"/>
        <v>12.179252558790081</v>
      </c>
      <c r="C304" s="1"/>
      <c r="D304">
        <v>6120080</v>
      </c>
      <c r="E304">
        <v>74538</v>
      </c>
      <c r="F304">
        <v>51741</v>
      </c>
      <c r="G304" s="1">
        <f t="shared" si="14"/>
        <v>5.859606768009499</v>
      </c>
      <c r="H304" s="1">
        <f t="shared" si="13"/>
        <v>0.1784794460777821</v>
      </c>
    </row>
    <row r="305" spans="1:8" x14ac:dyDescent="0.35">
      <c r="A305">
        <v>1930</v>
      </c>
      <c r="B305" s="1">
        <f t="shared" si="12"/>
        <v>11.688011655775602</v>
      </c>
      <c r="C305" s="1"/>
      <c r="D305">
        <v>6142191</v>
      </c>
      <c r="E305">
        <v>71790</v>
      </c>
      <c r="F305">
        <v>54152</v>
      </c>
      <c r="G305" s="1">
        <f t="shared" si="14"/>
        <v>4.6597475889526692</v>
      </c>
      <c r="H305" s="1">
        <f t="shared" si="13"/>
        <v>-0.49124090301447865</v>
      </c>
    </row>
    <row r="306" spans="1:8" x14ac:dyDescent="0.35">
      <c r="A306">
        <v>1931</v>
      </c>
      <c r="B306" s="1">
        <f t="shared" si="12"/>
        <v>12.51467355657153</v>
      </c>
      <c r="C306" s="1"/>
      <c r="D306">
        <v>6162446</v>
      </c>
      <c r="E306">
        <v>77121</v>
      </c>
      <c r="F306">
        <v>52113</v>
      </c>
      <c r="G306" s="1">
        <f t="shared" si="14"/>
        <v>-3.7653272270645601</v>
      </c>
      <c r="H306" s="1">
        <f t="shared" si="13"/>
        <v>0.82666190079592816</v>
      </c>
    </row>
    <row r="307" spans="1:8" x14ac:dyDescent="0.35">
      <c r="A307">
        <v>1932</v>
      </c>
      <c r="B307" s="1">
        <f t="shared" si="12"/>
        <v>11.543586128376296</v>
      </c>
      <c r="C307" s="1"/>
      <c r="D307">
        <v>6190364</v>
      </c>
      <c r="E307">
        <v>71459</v>
      </c>
      <c r="F307">
        <v>50556</v>
      </c>
      <c r="G307" s="1">
        <f t="shared" si="14"/>
        <v>-2.9877381843301976</v>
      </c>
      <c r="H307" s="1">
        <f t="shared" si="13"/>
        <v>-0.97108742819523464</v>
      </c>
    </row>
    <row r="308" spans="1:8" x14ac:dyDescent="0.35">
      <c r="A308">
        <v>1933</v>
      </c>
      <c r="B308" s="1">
        <f t="shared" si="12"/>
        <v>11.20603081412964</v>
      </c>
      <c r="C308" s="1"/>
      <c r="D308">
        <v>6211566</v>
      </c>
      <c r="E308">
        <v>69607</v>
      </c>
      <c r="F308">
        <v>51053</v>
      </c>
      <c r="G308" s="1">
        <f t="shared" si="14"/>
        <v>0.98306828071841323</v>
      </c>
      <c r="H308" s="1">
        <f t="shared" si="13"/>
        <v>-0.33755531424665541</v>
      </c>
    </row>
    <row r="309" spans="1:8" x14ac:dyDescent="0.35">
      <c r="A309">
        <v>1934</v>
      </c>
      <c r="B309" s="1">
        <f t="shared" si="12"/>
        <v>11.217710637901908</v>
      </c>
      <c r="C309" s="1"/>
      <c r="D309">
        <v>6233090</v>
      </c>
      <c r="E309">
        <v>69921</v>
      </c>
      <c r="F309">
        <v>56310</v>
      </c>
      <c r="G309" s="1">
        <f t="shared" si="14"/>
        <v>10.297142185571857</v>
      </c>
      <c r="H309" s="1">
        <f t="shared" si="13"/>
        <v>1.1679823772267284E-2</v>
      </c>
    </row>
    <row r="310" spans="1:8" x14ac:dyDescent="0.35">
      <c r="A310">
        <v>1935</v>
      </c>
      <c r="B310" s="1">
        <f t="shared" si="12"/>
        <v>11.64913688587772</v>
      </c>
      <c r="C310" s="1"/>
      <c r="D310">
        <v>6250506</v>
      </c>
      <c r="E310">
        <v>72813</v>
      </c>
      <c r="F310">
        <v>59428</v>
      </c>
      <c r="G310" s="1">
        <f t="shared" si="14"/>
        <v>5.537204759367782</v>
      </c>
      <c r="H310" s="1">
        <f t="shared" si="13"/>
        <v>0.43142624797581242</v>
      </c>
    </row>
    <row r="311" spans="1:8" x14ac:dyDescent="0.35">
      <c r="A311">
        <v>1936</v>
      </c>
      <c r="B311" s="1">
        <f t="shared" si="12"/>
        <v>11.941493130242634</v>
      </c>
      <c r="C311" s="1"/>
      <c r="D311">
        <v>6266888</v>
      </c>
      <c r="E311">
        <v>74836</v>
      </c>
      <c r="F311">
        <v>62527</v>
      </c>
      <c r="G311" s="1">
        <f t="shared" si="14"/>
        <v>5.2147136030154257</v>
      </c>
      <c r="H311" s="1">
        <f t="shared" si="13"/>
        <v>0.29235624436491392</v>
      </c>
    </row>
    <row r="312" spans="1:8" x14ac:dyDescent="0.35">
      <c r="A312">
        <v>1937</v>
      </c>
      <c r="B312" s="1">
        <f t="shared" si="12"/>
        <v>11.996075562292175</v>
      </c>
      <c r="C312" s="1"/>
      <c r="D312">
        <v>6284722</v>
      </c>
      <c r="E312">
        <v>75392</v>
      </c>
      <c r="F312">
        <v>65561</v>
      </c>
      <c r="G312" s="1">
        <f t="shared" si="14"/>
        <v>4.852303804756346</v>
      </c>
      <c r="H312" s="1">
        <f t="shared" si="13"/>
        <v>5.4582432049540941E-2</v>
      </c>
    </row>
    <row r="313" spans="1:8" x14ac:dyDescent="0.35">
      <c r="A313">
        <v>1938</v>
      </c>
      <c r="B313" s="1">
        <f t="shared" si="12"/>
        <v>11.519894570928974</v>
      </c>
      <c r="C313" s="1"/>
      <c r="D313">
        <v>6310214</v>
      </c>
      <c r="E313">
        <v>72693</v>
      </c>
      <c r="F313">
        <v>67934</v>
      </c>
      <c r="G313" s="1">
        <f t="shared" si="14"/>
        <v>3.6195299034486936</v>
      </c>
      <c r="H313" s="1">
        <f t="shared" si="13"/>
        <v>-0.47618099136320069</v>
      </c>
    </row>
    <row r="314" spans="1:8" x14ac:dyDescent="0.35">
      <c r="A314">
        <v>1939</v>
      </c>
      <c r="B314" s="1">
        <f t="shared" si="12"/>
        <v>11.492275325749297</v>
      </c>
      <c r="C314" s="1"/>
      <c r="D314">
        <v>6341303</v>
      </c>
      <c r="E314">
        <v>72876</v>
      </c>
      <c r="F314">
        <v>73214</v>
      </c>
      <c r="G314" s="1">
        <f t="shared" si="14"/>
        <v>7.7722495363146606</v>
      </c>
      <c r="H314" s="1">
        <f t="shared" si="13"/>
        <v>-2.7619245179677065E-2</v>
      </c>
    </row>
    <row r="315" spans="1:8" x14ac:dyDescent="0.35">
      <c r="A315">
        <v>1940</v>
      </c>
      <c r="B315" s="1">
        <f t="shared" si="12"/>
        <v>11.417841389502392</v>
      </c>
      <c r="C315" s="1"/>
      <c r="D315">
        <v>6371432</v>
      </c>
      <c r="E315">
        <v>72748</v>
      </c>
      <c r="F315">
        <v>65103</v>
      </c>
      <c r="G315" s="1">
        <f t="shared" si="14"/>
        <v>-11.078482257491743</v>
      </c>
      <c r="H315" s="1">
        <f t="shared" si="13"/>
        <v>-7.4433936246904864E-2</v>
      </c>
    </row>
    <row r="316" spans="1:8" x14ac:dyDescent="0.35">
      <c r="A316">
        <v>1941</v>
      </c>
      <c r="B316" s="1">
        <f t="shared" si="12"/>
        <v>11.224583132624904</v>
      </c>
      <c r="C316" s="1"/>
      <c r="D316">
        <v>6406474</v>
      </c>
      <c r="E316">
        <v>71910</v>
      </c>
      <c r="F316">
        <v>63150</v>
      </c>
      <c r="G316" s="1">
        <f t="shared" si="14"/>
        <v>-2.9998617575226945</v>
      </c>
      <c r="H316" s="1">
        <f t="shared" si="13"/>
        <v>-0.19325825687748832</v>
      </c>
    </row>
    <row r="317" spans="1:8" x14ac:dyDescent="0.35">
      <c r="A317">
        <v>1942</v>
      </c>
      <c r="B317" s="1">
        <f t="shared" si="12"/>
        <v>9.8697779567062032</v>
      </c>
      <c r="C317" s="1"/>
      <c r="D317">
        <v>6458200</v>
      </c>
      <c r="E317">
        <v>63741</v>
      </c>
      <c r="F317">
        <v>64987</v>
      </c>
      <c r="G317" s="1">
        <f t="shared" si="14"/>
        <v>2.9089469517022906</v>
      </c>
      <c r="H317" s="1">
        <f t="shared" si="13"/>
        <v>-1.3548051759187008</v>
      </c>
    </row>
    <row r="318" spans="1:8" x14ac:dyDescent="0.35">
      <c r="A318">
        <v>1943</v>
      </c>
      <c r="B318" s="1">
        <f t="shared" si="12"/>
        <v>10.134409512930512</v>
      </c>
      <c r="C318" s="1"/>
      <c r="D318">
        <v>6522827</v>
      </c>
      <c r="E318">
        <v>66105</v>
      </c>
      <c r="F318">
        <v>67183</v>
      </c>
      <c r="G318" s="1">
        <f t="shared" si="14"/>
        <v>3.3791373659347101</v>
      </c>
      <c r="H318" s="1">
        <f t="shared" si="13"/>
        <v>0.26463155622430889</v>
      </c>
    </row>
    <row r="319" spans="1:8" x14ac:dyDescent="0.35">
      <c r="A319">
        <v>1944</v>
      </c>
      <c r="B319" s="1">
        <f t="shared" si="12"/>
        <v>10.9565237425705</v>
      </c>
      <c r="C319" s="1"/>
      <c r="D319">
        <v>6597348</v>
      </c>
      <c r="E319">
        <v>72284</v>
      </c>
      <c r="F319">
        <v>68194</v>
      </c>
      <c r="G319" s="1">
        <f t="shared" si="14"/>
        <v>1.5048449756634739</v>
      </c>
      <c r="H319" s="1">
        <f t="shared" si="13"/>
        <v>0.82211422963998793</v>
      </c>
    </row>
    <row r="320" spans="1:8" x14ac:dyDescent="0.35">
      <c r="A320">
        <v>1945</v>
      </c>
      <c r="B320" s="1">
        <f t="shared" si="12"/>
        <v>10.773704554966031</v>
      </c>
      <c r="C320" s="1"/>
      <c r="D320">
        <v>6673749</v>
      </c>
      <c r="E320">
        <v>71901</v>
      </c>
      <c r="F320">
        <v>68902</v>
      </c>
      <c r="G320" s="1">
        <f t="shared" si="14"/>
        <v>1.0382145056749863</v>
      </c>
      <c r="H320" s="1">
        <f t="shared" si="13"/>
        <v>-0.18281918760446914</v>
      </c>
    </row>
    <row r="321" spans="1:8" x14ac:dyDescent="0.35">
      <c r="A321">
        <v>1946</v>
      </c>
      <c r="B321" s="1">
        <f t="shared" si="12"/>
        <v>10.443271678086722</v>
      </c>
      <c r="C321" s="1"/>
      <c r="D321">
        <v>6763685</v>
      </c>
      <c r="E321">
        <v>70635</v>
      </c>
      <c r="F321">
        <v>76890</v>
      </c>
      <c r="G321" s="1">
        <f t="shared" si="14"/>
        <v>11.593277408493236</v>
      </c>
      <c r="H321" s="1">
        <f t="shared" si="13"/>
        <v>-0.33043287687930878</v>
      </c>
    </row>
    <row r="322" spans="1:8" x14ac:dyDescent="0.35">
      <c r="A322">
        <v>1947</v>
      </c>
      <c r="B322" s="1">
        <f t="shared" si="12"/>
        <v>10.75394699187933</v>
      </c>
      <c r="C322" s="1"/>
      <c r="D322">
        <v>6842046</v>
      </c>
      <c r="E322">
        <v>73579</v>
      </c>
      <c r="F322">
        <v>81385</v>
      </c>
      <c r="G322" s="1">
        <f t="shared" si="14"/>
        <v>5.8460137859279513</v>
      </c>
      <c r="H322" s="1">
        <f t="shared" si="13"/>
        <v>0.31067531379260771</v>
      </c>
    </row>
    <row r="323" spans="1:8" x14ac:dyDescent="0.35">
      <c r="A323">
        <v>1948</v>
      </c>
      <c r="B323" s="1">
        <f t="shared" si="12"/>
        <v>9.7753205539208707</v>
      </c>
      <c r="C323" s="1"/>
      <c r="D323">
        <v>6924888</v>
      </c>
      <c r="E323">
        <v>67693</v>
      </c>
      <c r="F323">
        <v>82659</v>
      </c>
      <c r="G323" s="1">
        <f t="shared" si="14"/>
        <v>1.565399029305155</v>
      </c>
      <c r="H323" s="1">
        <f t="shared" si="13"/>
        <v>-0.97862643795845905</v>
      </c>
    </row>
    <row r="324" spans="1:8" x14ac:dyDescent="0.35">
      <c r="A324">
        <v>1949</v>
      </c>
      <c r="B324" s="1">
        <f t="shared" si="12"/>
        <v>9.953506787184585</v>
      </c>
      <c r="C324" s="1"/>
      <c r="D324">
        <v>6986181</v>
      </c>
      <c r="E324">
        <v>69537</v>
      </c>
      <c r="F324">
        <v>84151</v>
      </c>
      <c r="G324" s="1">
        <f t="shared" si="14"/>
        <v>1.8050061094375707</v>
      </c>
      <c r="H324" s="1">
        <f t="shared" si="13"/>
        <v>0.1781862332637143</v>
      </c>
    </row>
    <row r="325" spans="1:8" x14ac:dyDescent="0.35">
      <c r="A325">
        <v>1950</v>
      </c>
      <c r="B325" s="1">
        <f t="shared" si="12"/>
        <v>9.9826337731291126</v>
      </c>
      <c r="C325" s="1"/>
      <c r="D325">
        <v>7041829</v>
      </c>
      <c r="E325">
        <v>70296</v>
      </c>
      <c r="F325">
        <v>87860</v>
      </c>
      <c r="G325" s="1">
        <f t="shared" si="14"/>
        <v>4.4075530890898449</v>
      </c>
      <c r="H325" s="1">
        <f t="shared" si="13"/>
        <v>2.9126985944527561E-2</v>
      </c>
    </row>
    <row r="326" spans="1:8" x14ac:dyDescent="0.35">
      <c r="A326">
        <v>1951</v>
      </c>
      <c r="B326" s="1">
        <f t="shared" ref="B326:B389" si="15">E326/D326*1000</f>
        <v>9.8325900089311613</v>
      </c>
      <c r="C326" s="1"/>
      <c r="D326">
        <v>7098740</v>
      </c>
      <c r="E326">
        <v>69799</v>
      </c>
      <c r="F326">
        <v>90150</v>
      </c>
      <c r="G326" s="1">
        <f t="shared" si="14"/>
        <v>2.6064193034372778</v>
      </c>
      <c r="H326" s="1">
        <f t="shared" ref="H326:H389" si="16">B326-B325</f>
        <v>-0.15004376419795129</v>
      </c>
    </row>
    <row r="327" spans="1:8" x14ac:dyDescent="0.35">
      <c r="A327">
        <v>1952</v>
      </c>
      <c r="B327" s="1">
        <f t="shared" si="15"/>
        <v>9.5474425524214315</v>
      </c>
      <c r="C327" s="1"/>
      <c r="D327">
        <v>7150606</v>
      </c>
      <c r="E327">
        <v>68270</v>
      </c>
      <c r="F327">
        <v>90666</v>
      </c>
      <c r="G327" s="1">
        <f t="shared" ref="G327:G389" si="17">F327/F326*100-100</f>
        <v>0.57237936772047249</v>
      </c>
      <c r="H327" s="1">
        <f t="shared" si="16"/>
        <v>-0.28514745650972984</v>
      </c>
    </row>
    <row r="328" spans="1:8" x14ac:dyDescent="0.35">
      <c r="A328">
        <v>1953</v>
      </c>
      <c r="B328" s="1">
        <f t="shared" si="15"/>
        <v>9.6704594180789609</v>
      </c>
      <c r="C328" s="1"/>
      <c r="D328">
        <v>7192316</v>
      </c>
      <c r="E328">
        <v>69553</v>
      </c>
      <c r="F328">
        <v>92636</v>
      </c>
      <c r="G328" s="1">
        <f t="shared" si="17"/>
        <v>2.172810094191874</v>
      </c>
      <c r="H328" s="1">
        <f t="shared" si="16"/>
        <v>0.12301686565752945</v>
      </c>
    </row>
    <row r="329" spans="1:8" x14ac:dyDescent="0.35">
      <c r="A329">
        <v>1954</v>
      </c>
      <c r="B329" s="1">
        <f t="shared" si="15"/>
        <v>9.5415626765804191</v>
      </c>
      <c r="C329" s="1"/>
      <c r="D329">
        <v>7234664</v>
      </c>
      <c r="E329">
        <v>69030</v>
      </c>
      <c r="F329">
        <v>97699</v>
      </c>
      <c r="G329" s="1">
        <f t="shared" si="17"/>
        <v>5.4654777840148512</v>
      </c>
      <c r="H329" s="1">
        <f t="shared" si="16"/>
        <v>-0.1288967414985418</v>
      </c>
    </row>
    <row r="330" spans="1:8" x14ac:dyDescent="0.35">
      <c r="A330">
        <v>1955</v>
      </c>
      <c r="B330" s="1">
        <f t="shared" si="15"/>
        <v>9.4146701724198483</v>
      </c>
      <c r="C330" s="1"/>
      <c r="D330">
        <v>7290112</v>
      </c>
      <c r="E330">
        <v>68634</v>
      </c>
      <c r="F330">
        <v>99800</v>
      </c>
      <c r="G330" s="1">
        <f t="shared" si="17"/>
        <v>2.150482604734961</v>
      </c>
      <c r="H330" s="1">
        <f t="shared" si="16"/>
        <v>-0.12689250416057085</v>
      </c>
    </row>
    <row r="331" spans="1:8" x14ac:dyDescent="0.35">
      <c r="A331">
        <v>1956</v>
      </c>
      <c r="B331" s="1">
        <f t="shared" si="15"/>
        <v>9.5660288996130394</v>
      </c>
      <c r="C331" s="1"/>
      <c r="D331">
        <v>7338991</v>
      </c>
      <c r="E331">
        <v>70205</v>
      </c>
      <c r="F331">
        <v>102332</v>
      </c>
      <c r="G331" s="1">
        <f t="shared" si="17"/>
        <v>2.5370741482965968</v>
      </c>
      <c r="H331" s="1">
        <f t="shared" si="16"/>
        <v>0.1513587271931911</v>
      </c>
    </row>
    <row r="332" spans="1:8" x14ac:dyDescent="0.35">
      <c r="A332">
        <v>1957</v>
      </c>
      <c r="B332" s="1">
        <f t="shared" si="15"/>
        <v>9.8979361614787944</v>
      </c>
      <c r="C332" s="1"/>
      <c r="D332">
        <v>7388611</v>
      </c>
      <c r="E332">
        <v>73132</v>
      </c>
      <c r="F332">
        <v>103965</v>
      </c>
      <c r="G332" s="1">
        <f t="shared" si="17"/>
        <v>1.5957862643161604</v>
      </c>
      <c r="H332" s="1">
        <f t="shared" si="16"/>
        <v>0.33190726186575503</v>
      </c>
    </row>
    <row r="333" spans="1:8" x14ac:dyDescent="0.35">
      <c r="A333">
        <v>1958</v>
      </c>
      <c r="B333" s="1">
        <f t="shared" si="15"/>
        <v>9.5650213501936481</v>
      </c>
      <c r="C333" s="1"/>
      <c r="D333">
        <v>7429675</v>
      </c>
      <c r="E333">
        <v>71065</v>
      </c>
      <c r="F333">
        <v>105787</v>
      </c>
      <c r="G333" s="1">
        <f t="shared" si="17"/>
        <v>1.7525128649064499</v>
      </c>
      <c r="H333" s="1">
        <f t="shared" si="16"/>
        <v>-0.33291481128514633</v>
      </c>
    </row>
    <row r="334" spans="1:8" x14ac:dyDescent="0.35">
      <c r="A334">
        <v>1959</v>
      </c>
      <c r="B334" s="1">
        <f t="shared" si="15"/>
        <v>9.4989523401533162</v>
      </c>
      <c r="C334" s="1"/>
      <c r="D334">
        <v>7462823</v>
      </c>
      <c r="E334">
        <v>70889</v>
      </c>
      <c r="F334">
        <v>110791</v>
      </c>
      <c r="G334" s="1">
        <f t="shared" si="17"/>
        <v>4.7302598617977623</v>
      </c>
      <c r="H334" s="1">
        <f t="shared" si="16"/>
        <v>-6.6069010040331833E-2</v>
      </c>
    </row>
    <row r="335" spans="1:8" x14ac:dyDescent="0.35">
      <c r="A335">
        <v>1960</v>
      </c>
      <c r="B335" s="1">
        <f t="shared" si="15"/>
        <v>10.0151147637753</v>
      </c>
      <c r="C335" s="1"/>
      <c r="D335">
        <v>7497967</v>
      </c>
      <c r="E335">
        <v>75093</v>
      </c>
      <c r="F335">
        <v>114652</v>
      </c>
      <c r="G335" s="1">
        <f t="shared" si="17"/>
        <v>3.4849401124640025</v>
      </c>
      <c r="H335" s="1">
        <f t="shared" si="16"/>
        <v>0.51616242362198328</v>
      </c>
    </row>
    <row r="336" spans="1:8" x14ac:dyDescent="0.35">
      <c r="A336">
        <v>1961</v>
      </c>
      <c r="B336" s="1">
        <f t="shared" si="15"/>
        <v>9.752681904654823</v>
      </c>
      <c r="C336" s="1"/>
      <c r="D336">
        <v>7542028</v>
      </c>
      <c r="E336">
        <v>73555</v>
      </c>
      <c r="F336">
        <v>120758</v>
      </c>
      <c r="G336" s="1">
        <f t="shared" si="17"/>
        <v>5.3256811917803475</v>
      </c>
      <c r="H336" s="1">
        <f t="shared" si="16"/>
        <v>-0.26243285912047654</v>
      </c>
    </row>
    <row r="337" spans="1:8" x14ac:dyDescent="0.35">
      <c r="A337">
        <v>1962</v>
      </c>
      <c r="B337" s="1">
        <f t="shared" si="15"/>
        <v>10.129204706200168</v>
      </c>
      <c r="C337" s="1"/>
      <c r="D337">
        <v>7581148</v>
      </c>
      <c r="E337">
        <v>76791</v>
      </c>
      <c r="F337">
        <v>125792</v>
      </c>
      <c r="G337" s="1">
        <f t="shared" si="17"/>
        <v>4.1686679143410714</v>
      </c>
      <c r="H337" s="1">
        <f t="shared" si="16"/>
        <v>0.37652280154534523</v>
      </c>
    </row>
    <row r="338" spans="1:8" x14ac:dyDescent="0.35">
      <c r="A338">
        <v>1963</v>
      </c>
      <c r="B338" s="1">
        <f t="shared" si="15"/>
        <v>10.02424514326896</v>
      </c>
      <c r="C338" s="1"/>
      <c r="D338">
        <v>7627507</v>
      </c>
      <c r="E338">
        <v>76460</v>
      </c>
      <c r="F338">
        <v>131895</v>
      </c>
      <c r="G338" s="1">
        <f t="shared" si="17"/>
        <v>4.851659882981437</v>
      </c>
      <c r="H338" s="1">
        <f t="shared" si="16"/>
        <v>-0.10495956293120834</v>
      </c>
    </row>
    <row r="339" spans="1:8" x14ac:dyDescent="0.35">
      <c r="A339">
        <v>1964</v>
      </c>
      <c r="B339" s="1">
        <f t="shared" si="15"/>
        <v>9.9621842187337553</v>
      </c>
      <c r="C339" s="1"/>
      <c r="D339">
        <v>7695200</v>
      </c>
      <c r="E339">
        <v>76661</v>
      </c>
      <c r="F339">
        <v>139982</v>
      </c>
      <c r="G339" s="1">
        <f t="shared" si="17"/>
        <v>6.1313923954660936</v>
      </c>
      <c r="H339" s="1">
        <f t="shared" si="16"/>
        <v>-6.206092453520462E-2</v>
      </c>
    </row>
    <row r="340" spans="1:8" x14ac:dyDescent="0.35">
      <c r="A340">
        <v>1965</v>
      </c>
      <c r="B340" s="1">
        <f t="shared" si="15"/>
        <v>10.060333179543379</v>
      </c>
      <c r="C340" s="1"/>
      <c r="D340">
        <v>7772506</v>
      </c>
      <c r="E340">
        <v>78194</v>
      </c>
      <c r="F340">
        <v>143748</v>
      </c>
      <c r="G340" s="1">
        <f t="shared" si="17"/>
        <v>2.6903459016159275</v>
      </c>
      <c r="H340" s="1">
        <f t="shared" si="16"/>
        <v>9.8148960809623986E-2</v>
      </c>
    </row>
    <row r="341" spans="1:8" x14ac:dyDescent="0.35">
      <c r="A341">
        <v>1966</v>
      </c>
      <c r="B341" s="1">
        <f t="shared" si="15"/>
        <v>10.00116280730243</v>
      </c>
      <c r="C341" s="1"/>
      <c r="D341">
        <v>7843088</v>
      </c>
      <c r="E341">
        <v>78440</v>
      </c>
      <c r="F341">
        <v>145685</v>
      </c>
      <c r="G341" s="1">
        <f t="shared" si="17"/>
        <v>1.3474970086540452</v>
      </c>
      <c r="H341" s="1">
        <f t="shared" si="16"/>
        <v>-5.9170372240949121E-2</v>
      </c>
    </row>
    <row r="342" spans="1:8" x14ac:dyDescent="0.35">
      <c r="A342">
        <v>1967</v>
      </c>
      <c r="B342" s="1">
        <f t="shared" si="15"/>
        <v>10.108359874487729</v>
      </c>
      <c r="C342" s="1"/>
      <c r="D342">
        <v>7892774</v>
      </c>
      <c r="E342">
        <v>79783</v>
      </c>
      <c r="F342">
        <v>148658</v>
      </c>
      <c r="G342" s="1">
        <f t="shared" si="17"/>
        <v>2.0407042591893401</v>
      </c>
      <c r="H342" s="1">
        <f t="shared" si="16"/>
        <v>0.10719706718529842</v>
      </c>
    </row>
    <row r="343" spans="1:8" x14ac:dyDescent="0.35">
      <c r="A343">
        <v>1968</v>
      </c>
      <c r="B343" s="1">
        <f t="shared" si="15"/>
        <v>10.398939982925645</v>
      </c>
      <c r="C343" s="1"/>
      <c r="D343">
        <v>7931193</v>
      </c>
      <c r="E343">
        <v>82476</v>
      </c>
      <c r="F343">
        <v>153471</v>
      </c>
      <c r="G343" s="1">
        <f t="shared" si="17"/>
        <v>3.2376326871073218</v>
      </c>
      <c r="H343" s="1">
        <f t="shared" si="16"/>
        <v>0.29058010843791671</v>
      </c>
    </row>
    <row r="344" spans="1:8" x14ac:dyDescent="0.35">
      <c r="A344">
        <v>1969</v>
      </c>
      <c r="B344" s="1">
        <f t="shared" si="15"/>
        <v>10.41344182542568</v>
      </c>
      <c r="C344" s="1"/>
      <c r="D344">
        <v>8004270</v>
      </c>
      <c r="E344">
        <v>83352</v>
      </c>
      <c r="F344">
        <v>160345</v>
      </c>
      <c r="G344" s="1">
        <f t="shared" si="17"/>
        <v>4.4790220953795767</v>
      </c>
      <c r="H344" s="1">
        <f t="shared" si="16"/>
        <v>1.4501842500035167E-2</v>
      </c>
    </row>
    <row r="345" spans="1:8" x14ac:dyDescent="0.35">
      <c r="A345">
        <v>1970</v>
      </c>
      <c r="B345" s="1">
        <f t="shared" si="15"/>
        <v>9.9027016806478319</v>
      </c>
      <c r="C345" s="1"/>
      <c r="D345">
        <v>8081229</v>
      </c>
      <c r="E345">
        <v>80026</v>
      </c>
      <c r="F345">
        <v>168424</v>
      </c>
      <c r="G345" s="1">
        <f t="shared" si="17"/>
        <v>5.0385107112788035</v>
      </c>
      <c r="H345" s="1">
        <f t="shared" si="16"/>
        <v>-0.51074014477784857</v>
      </c>
    </row>
    <row r="346" spans="1:8" x14ac:dyDescent="0.35">
      <c r="A346">
        <v>1971</v>
      </c>
      <c r="B346" s="1">
        <f t="shared" si="15"/>
        <v>10.192891949824803</v>
      </c>
      <c r="C346" s="1"/>
      <c r="D346">
        <v>8115165</v>
      </c>
      <c r="E346">
        <v>82717</v>
      </c>
      <c r="F346">
        <v>167294</v>
      </c>
      <c r="G346" s="1">
        <f t="shared" si="17"/>
        <v>-0.67092575879922833</v>
      </c>
      <c r="H346" s="1">
        <f t="shared" si="16"/>
        <v>0.29019026917697133</v>
      </c>
    </row>
    <row r="347" spans="1:8" x14ac:dyDescent="0.35">
      <c r="A347">
        <v>1972</v>
      </c>
      <c r="B347" s="1">
        <f t="shared" si="15"/>
        <v>10.340099166835708</v>
      </c>
      <c r="C347" s="1"/>
      <c r="D347">
        <v>8129129</v>
      </c>
      <c r="E347">
        <v>84056</v>
      </c>
      <c r="F347">
        <v>170430</v>
      </c>
      <c r="G347" s="1">
        <f t="shared" si="17"/>
        <v>1.874544215572584</v>
      </c>
      <c r="H347" s="1">
        <f t="shared" si="16"/>
        <v>0.14720721701090511</v>
      </c>
    </row>
    <row r="348" spans="1:8" x14ac:dyDescent="0.35">
      <c r="A348">
        <v>1973</v>
      </c>
      <c r="B348" s="1">
        <f t="shared" si="15"/>
        <v>10.515164478094716</v>
      </c>
      <c r="C348" s="1"/>
      <c r="D348">
        <v>8144428</v>
      </c>
      <c r="E348">
        <v>85640</v>
      </c>
      <c r="F348">
        <v>175820</v>
      </c>
      <c r="G348" s="1">
        <f t="shared" si="17"/>
        <v>3.1625887461127746</v>
      </c>
      <c r="H348" s="1">
        <f t="shared" si="16"/>
        <v>0.17506531125900793</v>
      </c>
    </row>
    <row r="349" spans="1:8" x14ac:dyDescent="0.35">
      <c r="A349">
        <v>1974</v>
      </c>
      <c r="B349" s="1">
        <f t="shared" si="15"/>
        <v>10.55634852778465</v>
      </c>
      <c r="C349" s="1"/>
      <c r="D349">
        <v>8176691</v>
      </c>
      <c r="E349">
        <v>86316</v>
      </c>
      <c r="F349">
        <v>180134</v>
      </c>
      <c r="G349" s="1">
        <f t="shared" si="17"/>
        <v>2.4536457740871356</v>
      </c>
      <c r="H349" s="1">
        <f t="shared" si="16"/>
        <v>4.1184049689933389E-2</v>
      </c>
    </row>
    <row r="350" spans="1:8" x14ac:dyDescent="0.35">
      <c r="A350">
        <v>1975</v>
      </c>
      <c r="B350" s="1">
        <f t="shared" si="15"/>
        <v>10.74601002236478</v>
      </c>
      <c r="C350" s="1"/>
      <c r="D350">
        <v>8208442</v>
      </c>
      <c r="E350">
        <v>88208</v>
      </c>
      <c r="F350">
        <v>182544</v>
      </c>
      <c r="G350" s="1">
        <f t="shared" si="17"/>
        <v>1.3378929019507666</v>
      </c>
      <c r="H350" s="1">
        <f t="shared" si="16"/>
        <v>0.18966149458013071</v>
      </c>
    </row>
    <row r="351" spans="1:8" x14ac:dyDescent="0.35">
      <c r="A351">
        <v>1976</v>
      </c>
      <c r="B351" s="1">
        <f t="shared" si="15"/>
        <v>11.009595590382384</v>
      </c>
      <c r="C351" s="1"/>
      <c r="D351">
        <v>8236179</v>
      </c>
      <c r="E351">
        <v>90677</v>
      </c>
      <c r="F351">
        <v>183502</v>
      </c>
      <c r="G351" s="1">
        <f t="shared" si="17"/>
        <v>0.52480497852572228</v>
      </c>
      <c r="H351" s="1">
        <f t="shared" si="16"/>
        <v>0.26358556801760358</v>
      </c>
    </row>
    <row r="352" spans="1:8" x14ac:dyDescent="0.35">
      <c r="A352">
        <v>1977</v>
      </c>
      <c r="B352" s="1">
        <f t="shared" si="15"/>
        <v>10.66901686150285</v>
      </c>
      <c r="C352" s="1"/>
      <c r="D352">
        <v>8267116</v>
      </c>
      <c r="E352">
        <v>88202</v>
      </c>
      <c r="F352">
        <v>178890</v>
      </c>
      <c r="G352" s="1">
        <f t="shared" si="17"/>
        <v>-2.5133241054593327</v>
      </c>
      <c r="H352" s="1">
        <f t="shared" si="16"/>
        <v>-0.34057872887953344</v>
      </c>
    </row>
    <row r="353" spans="1:8" x14ac:dyDescent="0.35">
      <c r="A353">
        <v>1978</v>
      </c>
      <c r="B353" s="1">
        <f t="shared" si="15"/>
        <v>10.825237731906222</v>
      </c>
      <c r="C353" s="1"/>
      <c r="D353">
        <v>8284437</v>
      </c>
      <c r="E353">
        <v>89681</v>
      </c>
      <c r="F353">
        <v>180056</v>
      </c>
      <c r="G353" s="1">
        <f t="shared" si="17"/>
        <v>0.65179719380626011</v>
      </c>
      <c r="H353" s="1">
        <f t="shared" si="16"/>
        <v>0.15622087040337185</v>
      </c>
    </row>
    <row r="354" spans="1:8" x14ac:dyDescent="0.35">
      <c r="A354">
        <v>1979</v>
      </c>
      <c r="B354" s="1">
        <f t="shared" si="15"/>
        <v>10.968793244859395</v>
      </c>
      <c r="C354" s="1"/>
      <c r="D354">
        <v>8303010</v>
      </c>
      <c r="E354">
        <v>91074</v>
      </c>
      <c r="F354">
        <v>185668</v>
      </c>
      <c r="G354" s="1">
        <f t="shared" si="17"/>
        <v>3.1168081041453917</v>
      </c>
      <c r="H354" s="1">
        <f t="shared" si="16"/>
        <v>0.14355551295317248</v>
      </c>
    </row>
    <row r="355" spans="1:8" x14ac:dyDescent="0.35">
      <c r="A355">
        <v>1980</v>
      </c>
      <c r="B355" s="1">
        <f t="shared" si="15"/>
        <v>11.036390393435294</v>
      </c>
      <c r="C355" s="1"/>
      <c r="D355">
        <v>8317937</v>
      </c>
      <c r="E355">
        <v>91800</v>
      </c>
      <c r="F355">
        <v>187026</v>
      </c>
      <c r="G355" s="1">
        <f t="shared" si="17"/>
        <v>0.73141305987030591</v>
      </c>
      <c r="H355" s="1">
        <f t="shared" si="16"/>
        <v>6.7597148575899269E-2</v>
      </c>
    </row>
    <row r="356" spans="1:8" x14ac:dyDescent="0.35">
      <c r="A356">
        <v>1981</v>
      </c>
      <c r="B356" s="1">
        <f t="shared" si="15"/>
        <v>11.05774781861372</v>
      </c>
      <c r="C356" s="1"/>
      <c r="D356">
        <v>8323033</v>
      </c>
      <c r="E356">
        <v>92034</v>
      </c>
      <c r="F356">
        <v>186313</v>
      </c>
      <c r="G356" s="1">
        <f t="shared" si="17"/>
        <v>-0.38123041716124817</v>
      </c>
      <c r="H356" s="1">
        <f t="shared" si="16"/>
        <v>2.1357425178425871E-2</v>
      </c>
    </row>
    <row r="357" spans="1:8" x14ac:dyDescent="0.35">
      <c r="A357">
        <v>1982</v>
      </c>
      <c r="B357" s="1">
        <f t="shared" si="15"/>
        <v>10.888162619105604</v>
      </c>
      <c r="C357" s="1"/>
      <c r="D357">
        <v>8327484</v>
      </c>
      <c r="E357">
        <v>90671</v>
      </c>
      <c r="F357">
        <v>188787</v>
      </c>
      <c r="G357" s="1">
        <f t="shared" si="17"/>
        <v>1.3278729879289131</v>
      </c>
      <c r="H357" s="1">
        <f t="shared" si="16"/>
        <v>-0.16958519950811635</v>
      </c>
    </row>
    <row r="358" spans="1:8" x14ac:dyDescent="0.35">
      <c r="A358">
        <v>1983</v>
      </c>
      <c r="B358" s="1">
        <f t="shared" si="15"/>
        <v>10.898530029086835</v>
      </c>
      <c r="C358" s="1"/>
      <c r="D358">
        <v>8330573</v>
      </c>
      <c r="E358">
        <v>90791</v>
      </c>
      <c r="F358">
        <v>192711</v>
      </c>
      <c r="G358" s="1">
        <f t="shared" si="17"/>
        <v>2.0785329498323506</v>
      </c>
      <c r="H358" s="1">
        <f t="shared" si="16"/>
        <v>1.0367409981231646E-2</v>
      </c>
    </row>
    <row r="359" spans="1:8" x14ac:dyDescent="0.35">
      <c r="A359">
        <v>1984</v>
      </c>
      <c r="B359" s="1">
        <f t="shared" si="15"/>
        <v>10.845872058673168</v>
      </c>
      <c r="C359" s="1"/>
      <c r="D359">
        <v>8342621</v>
      </c>
      <c r="E359">
        <v>90483</v>
      </c>
      <c r="F359">
        <v>200968</v>
      </c>
      <c r="G359" s="1">
        <f t="shared" si="17"/>
        <v>4.284654223163173</v>
      </c>
      <c r="H359" s="1">
        <f t="shared" si="16"/>
        <v>-5.2657970413667599E-2</v>
      </c>
    </row>
    <row r="360" spans="1:8" x14ac:dyDescent="0.35">
      <c r="A360">
        <v>1985</v>
      </c>
      <c r="B360" s="1">
        <f t="shared" si="15"/>
        <v>11.250351304279578</v>
      </c>
      <c r="C360" s="1"/>
      <c r="D360">
        <v>8358139</v>
      </c>
      <c r="E360">
        <v>94032</v>
      </c>
      <c r="F360">
        <v>205230</v>
      </c>
      <c r="G360" s="1">
        <f t="shared" si="17"/>
        <v>2.1207356395047867</v>
      </c>
      <c r="H360" s="1">
        <f t="shared" si="16"/>
        <v>0.40447924560641013</v>
      </c>
    </row>
    <row r="361" spans="1:8" x14ac:dyDescent="0.35">
      <c r="A361">
        <v>1986</v>
      </c>
      <c r="B361" s="1">
        <f t="shared" si="15"/>
        <v>11.131042538252332</v>
      </c>
      <c r="C361" s="1"/>
      <c r="D361">
        <v>8381515</v>
      </c>
      <c r="E361">
        <v>93295</v>
      </c>
      <c r="F361">
        <v>210607</v>
      </c>
      <c r="G361" s="1">
        <f t="shared" si="17"/>
        <v>2.6199873312868505</v>
      </c>
      <c r="H361" s="1">
        <f t="shared" si="16"/>
        <v>-0.11930876602724538</v>
      </c>
    </row>
    <row r="362" spans="1:8" x14ac:dyDescent="0.35">
      <c r="A362">
        <v>1987</v>
      </c>
      <c r="B362" s="1">
        <f t="shared" si="15"/>
        <v>11.0893843096152</v>
      </c>
      <c r="C362" s="1"/>
      <c r="D362">
        <v>8414083</v>
      </c>
      <c r="E362">
        <v>93307</v>
      </c>
      <c r="F362">
        <v>216832</v>
      </c>
      <c r="G362" s="1">
        <f t="shared" si="17"/>
        <v>2.9557422117973289</v>
      </c>
      <c r="H362" s="1">
        <f t="shared" si="16"/>
        <v>-4.1658228637132311E-2</v>
      </c>
    </row>
    <row r="363" spans="1:8" x14ac:dyDescent="0.35">
      <c r="A363">
        <v>1988</v>
      </c>
      <c r="B363" s="1">
        <f t="shared" si="15"/>
        <v>11.436846072438836</v>
      </c>
      <c r="C363" s="1"/>
      <c r="D363">
        <v>8458888</v>
      </c>
      <c r="E363">
        <v>96743</v>
      </c>
      <c r="F363">
        <v>221090</v>
      </c>
      <c r="G363" s="1">
        <f t="shared" si="17"/>
        <v>1.9637322904368233</v>
      </c>
      <c r="H363" s="1">
        <f t="shared" si="16"/>
        <v>0.34746176282363628</v>
      </c>
    </row>
    <row r="364" spans="1:8" x14ac:dyDescent="0.35">
      <c r="A364">
        <v>1989</v>
      </c>
      <c r="B364" s="1">
        <f t="shared" si="15"/>
        <v>10.802112246271742</v>
      </c>
      <c r="C364" s="1"/>
      <c r="D364">
        <v>8527036</v>
      </c>
      <c r="E364">
        <v>92110</v>
      </c>
      <c r="F364">
        <v>224921</v>
      </c>
      <c r="G364" s="1">
        <f t="shared" si="17"/>
        <v>1.7327785064905612</v>
      </c>
      <c r="H364" s="1">
        <f t="shared" si="16"/>
        <v>-0.63473382616709451</v>
      </c>
    </row>
    <row r="365" spans="1:8" x14ac:dyDescent="0.35">
      <c r="A365">
        <v>1990</v>
      </c>
      <c r="B365" s="1">
        <f t="shared" si="15"/>
        <v>11.077301664720748</v>
      </c>
      <c r="C365" s="1"/>
      <c r="D365">
        <v>8590630</v>
      </c>
      <c r="E365">
        <v>95161</v>
      </c>
      <c r="F365">
        <v>224737</v>
      </c>
      <c r="G365" s="1">
        <f t="shared" si="17"/>
        <v>-8.1806500949227257E-2</v>
      </c>
      <c r="H365" s="1">
        <f t="shared" si="16"/>
        <v>0.27518941844900624</v>
      </c>
    </row>
    <row r="366" spans="1:8" x14ac:dyDescent="0.35">
      <c r="A366">
        <v>1991</v>
      </c>
      <c r="B366" s="1">
        <f t="shared" si="15"/>
        <v>11.013499467094332</v>
      </c>
      <c r="C366" s="1"/>
      <c r="D366">
        <v>8644119</v>
      </c>
      <c r="E366">
        <v>95202</v>
      </c>
      <c r="F366">
        <v>220688</v>
      </c>
      <c r="G366" s="1">
        <f t="shared" si="17"/>
        <v>-1.801661497661712</v>
      </c>
      <c r="H366" s="1">
        <f t="shared" si="16"/>
        <v>-6.3802197626415591E-2</v>
      </c>
    </row>
    <row r="367" spans="1:8" x14ac:dyDescent="0.35">
      <c r="A367">
        <v>1992</v>
      </c>
      <c r="B367" s="1">
        <f t="shared" si="15"/>
        <v>10.896210118415608</v>
      </c>
      <c r="C367" s="1"/>
      <c r="D367">
        <v>8692013</v>
      </c>
      <c r="E367">
        <v>94710</v>
      </c>
      <c r="F367">
        <v>217083</v>
      </c>
      <c r="G367" s="1">
        <f t="shared" si="17"/>
        <v>-1.6335278764590697</v>
      </c>
      <c r="H367" s="1">
        <f t="shared" si="16"/>
        <v>-0.11728934867872454</v>
      </c>
    </row>
    <row r="368" spans="1:8" x14ac:dyDescent="0.35">
      <c r="A368">
        <v>1993</v>
      </c>
      <c r="B368" s="1">
        <f t="shared" si="15"/>
        <v>11.092829145983199</v>
      </c>
      <c r="C368" s="1"/>
      <c r="D368">
        <v>8745109</v>
      </c>
      <c r="E368">
        <v>97008</v>
      </c>
      <c r="F368">
        <v>211783</v>
      </c>
      <c r="G368" s="1">
        <f t="shared" si="17"/>
        <v>-2.4414624820921063</v>
      </c>
      <c r="H368" s="1">
        <f t="shared" si="16"/>
        <v>0.19661902756759098</v>
      </c>
    </row>
    <row r="369" spans="1:8" x14ac:dyDescent="0.35">
      <c r="A369">
        <v>1994</v>
      </c>
      <c r="B369" s="1">
        <f t="shared" si="15"/>
        <v>10.417426379372671</v>
      </c>
      <c r="C369" s="1"/>
      <c r="D369">
        <v>8816381</v>
      </c>
      <c r="E369">
        <v>91844</v>
      </c>
      <c r="F369">
        <v>218875</v>
      </c>
      <c r="G369" s="1">
        <f t="shared" si="17"/>
        <v>3.3487107086026811</v>
      </c>
      <c r="H369" s="1">
        <f t="shared" si="16"/>
        <v>-0.675402766610528</v>
      </c>
    </row>
    <row r="370" spans="1:8" x14ac:dyDescent="0.35">
      <c r="A370">
        <v>1995</v>
      </c>
      <c r="B370" s="1">
        <f t="shared" si="15"/>
        <v>10.631405094836817</v>
      </c>
      <c r="C370" s="1"/>
      <c r="D370">
        <v>8837496</v>
      </c>
      <c r="E370">
        <v>93955</v>
      </c>
      <c r="F370">
        <v>226611</v>
      </c>
      <c r="G370" s="1">
        <f t="shared" si="17"/>
        <v>3.5344374643061087</v>
      </c>
      <c r="H370" s="1">
        <f t="shared" si="16"/>
        <v>0.21397871546414571</v>
      </c>
    </row>
    <row r="371" spans="1:8" x14ac:dyDescent="0.35">
      <c r="A371">
        <v>1996</v>
      </c>
      <c r="B371" s="1">
        <f t="shared" si="15"/>
        <v>10.643112741603566</v>
      </c>
      <c r="C371" s="1"/>
      <c r="D371">
        <v>8844499</v>
      </c>
      <c r="E371">
        <v>94133</v>
      </c>
      <c r="F371">
        <v>229500</v>
      </c>
      <c r="G371" s="1">
        <f t="shared" si="17"/>
        <v>1.2748719170737672</v>
      </c>
      <c r="H371" s="1">
        <f t="shared" si="16"/>
        <v>1.1707646766749846E-2</v>
      </c>
    </row>
    <row r="372" spans="1:8" x14ac:dyDescent="0.35">
      <c r="A372">
        <v>1997</v>
      </c>
      <c r="B372" s="1">
        <f t="shared" si="15"/>
        <v>10.548141450389227</v>
      </c>
      <c r="C372" s="1"/>
      <c r="D372">
        <v>8847625</v>
      </c>
      <c r="E372">
        <v>93326</v>
      </c>
      <c r="F372">
        <v>235979</v>
      </c>
      <c r="G372" s="1">
        <f t="shared" si="17"/>
        <v>2.8230936819172143</v>
      </c>
      <c r="H372" s="1">
        <f t="shared" si="16"/>
        <v>-9.4971291214339004E-2</v>
      </c>
    </row>
    <row r="373" spans="1:8" x14ac:dyDescent="0.35">
      <c r="A373">
        <v>1998</v>
      </c>
      <c r="B373" s="1">
        <f t="shared" si="15"/>
        <v>10.533951667897327</v>
      </c>
      <c r="C373" s="1"/>
      <c r="D373">
        <v>8854322</v>
      </c>
      <c r="E373">
        <v>93271</v>
      </c>
      <c r="F373">
        <v>245788</v>
      </c>
      <c r="G373" s="1">
        <f t="shared" si="17"/>
        <v>4.1567258103475382</v>
      </c>
      <c r="H373" s="1">
        <f t="shared" si="16"/>
        <v>-1.4189782491900615E-2</v>
      </c>
    </row>
    <row r="374" spans="1:8" x14ac:dyDescent="0.35">
      <c r="A374">
        <v>1999</v>
      </c>
      <c r="B374" s="1">
        <f t="shared" si="15"/>
        <v>10.689701634928735</v>
      </c>
      <c r="C374" s="1"/>
      <c r="D374">
        <v>8861426</v>
      </c>
      <c r="E374">
        <v>94726</v>
      </c>
      <c r="F374">
        <v>256648</v>
      </c>
      <c r="G374" s="1">
        <f t="shared" si="17"/>
        <v>4.4184419092876794</v>
      </c>
      <c r="H374" s="1">
        <f t="shared" si="16"/>
        <v>0.15574996703140798</v>
      </c>
    </row>
    <row r="375" spans="1:8" x14ac:dyDescent="0.35">
      <c r="A375">
        <v>2000</v>
      </c>
      <c r="B375" s="1">
        <f t="shared" si="15"/>
        <v>10.521579251208404</v>
      </c>
      <c r="C375" s="1"/>
      <c r="D375">
        <v>8882792</v>
      </c>
      <c r="E375">
        <v>93461</v>
      </c>
      <c r="F375">
        <v>268297</v>
      </c>
      <c r="G375" s="1">
        <f t="shared" si="17"/>
        <v>4.5389015305009224</v>
      </c>
      <c r="H375" s="1">
        <f t="shared" si="16"/>
        <v>-0.1681223837203305</v>
      </c>
    </row>
    <row r="376" spans="1:8" x14ac:dyDescent="0.35">
      <c r="A376">
        <v>2001</v>
      </c>
      <c r="B376" s="1">
        <f t="shared" si="15"/>
        <v>10.523139862846286</v>
      </c>
      <c r="C376" s="1"/>
      <c r="D376">
        <v>8909128</v>
      </c>
      <c r="E376">
        <v>93752</v>
      </c>
      <c r="F376">
        <v>271859</v>
      </c>
      <c r="G376" s="1">
        <f t="shared" si="17"/>
        <v>1.3276331826296968</v>
      </c>
      <c r="H376" s="1">
        <f t="shared" si="16"/>
        <v>1.5606116378812374E-3</v>
      </c>
    </row>
    <row r="377" spans="1:8" x14ac:dyDescent="0.35">
      <c r="A377">
        <v>2002</v>
      </c>
      <c r="B377" s="1">
        <f t="shared" si="15"/>
        <v>10.626468271029355</v>
      </c>
      <c r="C377" s="1"/>
      <c r="D377">
        <v>8940788</v>
      </c>
      <c r="E377">
        <v>95009</v>
      </c>
      <c r="F377">
        <v>276666</v>
      </c>
      <c r="G377" s="1">
        <f t="shared" si="17"/>
        <v>1.7681960133745918</v>
      </c>
      <c r="H377" s="1">
        <f t="shared" si="16"/>
        <v>0.10332840818306899</v>
      </c>
    </row>
    <row r="378" spans="1:8" x14ac:dyDescent="0.35">
      <c r="A378">
        <v>2003</v>
      </c>
      <c r="B378" s="1">
        <f t="shared" si="15"/>
        <v>10.356998419059524</v>
      </c>
      <c r="C378" s="1"/>
      <c r="D378">
        <v>8975670</v>
      </c>
      <c r="E378">
        <v>92961</v>
      </c>
      <c r="F378">
        <v>282254</v>
      </c>
      <c r="G378" s="1">
        <f t="shared" si="17"/>
        <v>2.0197639030455434</v>
      </c>
      <c r="H378" s="1">
        <f t="shared" si="16"/>
        <v>-0.26946985196983064</v>
      </c>
    </row>
    <row r="379" spans="1:8" x14ac:dyDescent="0.35">
      <c r="A379">
        <v>2004</v>
      </c>
      <c r="B379" s="1">
        <f t="shared" si="15"/>
        <v>10.046394608069431</v>
      </c>
      <c r="C379" s="1"/>
      <c r="D379">
        <v>9011392</v>
      </c>
      <c r="E379">
        <v>90532</v>
      </c>
      <c r="F379">
        <v>293236</v>
      </c>
      <c r="G379" s="1">
        <f t="shared" si="17"/>
        <v>3.8908217421188169</v>
      </c>
      <c r="H379" s="1">
        <f t="shared" si="16"/>
        <v>-0.31060381099009327</v>
      </c>
    </row>
    <row r="380" spans="1:8" x14ac:dyDescent="0.35">
      <c r="A380">
        <v>2005</v>
      </c>
      <c r="B380" s="1">
        <f t="shared" si="15"/>
        <v>10.136219471974918</v>
      </c>
      <c r="C380" s="1"/>
      <c r="D380">
        <v>9047752</v>
      </c>
      <c r="E380">
        <v>91710</v>
      </c>
      <c r="F380">
        <v>300243</v>
      </c>
      <c r="G380" s="1">
        <f t="shared" si="17"/>
        <v>2.3895428937783976</v>
      </c>
      <c r="H380" s="1">
        <f t="shared" si="16"/>
        <v>8.9824863905487717E-2</v>
      </c>
    </row>
    <row r="381" spans="1:8" x14ac:dyDescent="0.35">
      <c r="A381">
        <v>2006</v>
      </c>
      <c r="B381" s="1">
        <f t="shared" si="15"/>
        <v>10.004875315159005</v>
      </c>
      <c r="C381" s="1"/>
      <c r="D381">
        <v>9113257</v>
      </c>
      <c r="E381">
        <v>91177</v>
      </c>
      <c r="F381">
        <v>312593</v>
      </c>
      <c r="G381" s="1">
        <f t="shared" si="17"/>
        <v>4.1133348654256707</v>
      </c>
      <c r="H381" s="1">
        <f t="shared" si="16"/>
        <v>-0.13134415681591349</v>
      </c>
    </row>
    <row r="382" spans="1:8" x14ac:dyDescent="0.35">
      <c r="A382">
        <v>2007</v>
      </c>
      <c r="B382" s="1">
        <f t="shared" si="15"/>
        <v>9.9890808235761881</v>
      </c>
      <c r="C382" s="1"/>
      <c r="D382">
        <v>9182927</v>
      </c>
      <c r="E382">
        <v>91729</v>
      </c>
      <c r="F382">
        <v>320833</v>
      </c>
      <c r="G382" s="1">
        <f t="shared" si="17"/>
        <v>2.6360155217807204</v>
      </c>
      <c r="H382" s="1">
        <f t="shared" si="16"/>
        <v>-1.5794491582816761E-2</v>
      </c>
    </row>
    <row r="383" spans="1:8" x14ac:dyDescent="0.35">
      <c r="A383">
        <v>2008</v>
      </c>
      <c r="B383" s="1">
        <f t="shared" si="15"/>
        <v>9.8795993711126009</v>
      </c>
      <c r="C383" s="1"/>
      <c r="D383">
        <v>9256347</v>
      </c>
      <c r="E383">
        <v>91449</v>
      </c>
      <c r="F383">
        <v>316433</v>
      </c>
      <c r="G383" s="1">
        <f t="shared" si="17"/>
        <v>-1.3714299962909138</v>
      </c>
      <c r="H383" s="1">
        <f t="shared" si="16"/>
        <v>-0.1094814524635872</v>
      </c>
    </row>
    <row r="384" spans="1:8" x14ac:dyDescent="0.35">
      <c r="A384">
        <v>2009</v>
      </c>
      <c r="B384" s="1">
        <f t="shared" si="15"/>
        <v>9.6438354287192301</v>
      </c>
      <c r="C384" s="1"/>
      <c r="D384">
        <v>9340682</v>
      </c>
      <c r="E384">
        <v>90080</v>
      </c>
      <c r="F384">
        <v>297435</v>
      </c>
      <c r="G384" s="1">
        <f t="shared" si="17"/>
        <v>-6.0037985924350465</v>
      </c>
      <c r="H384" s="1">
        <f t="shared" si="16"/>
        <v>-0.23576394239337084</v>
      </c>
    </row>
    <row r="385" spans="1:8" x14ac:dyDescent="0.35">
      <c r="A385">
        <v>2010</v>
      </c>
      <c r="B385" s="1">
        <f t="shared" si="15"/>
        <v>9.6103581620655998</v>
      </c>
      <c r="C385" s="1"/>
      <c r="D385">
        <v>9415570</v>
      </c>
      <c r="E385">
        <v>90487</v>
      </c>
      <c r="F385">
        <v>312604</v>
      </c>
      <c r="G385" s="1">
        <f t="shared" si="17"/>
        <v>5.099937801536484</v>
      </c>
      <c r="H385" s="1">
        <f t="shared" si="16"/>
        <v>-3.3477266653630267E-2</v>
      </c>
    </row>
    <row r="386" spans="1:8" x14ac:dyDescent="0.35">
      <c r="A386">
        <v>2011</v>
      </c>
      <c r="B386" s="1">
        <f t="shared" si="15"/>
        <v>9.4842745143735723</v>
      </c>
      <c r="C386" s="1"/>
      <c r="D386">
        <v>9482855</v>
      </c>
      <c r="E386">
        <v>89938</v>
      </c>
      <c r="F386">
        <v>318628</v>
      </c>
      <c r="G386" s="1">
        <f t="shared" si="17"/>
        <v>1.9270386815267955</v>
      </c>
      <c r="H386" s="1">
        <f t="shared" si="16"/>
        <v>-0.12608364769202751</v>
      </c>
    </row>
    <row r="387" spans="1:8" x14ac:dyDescent="0.35">
      <c r="A387">
        <v>2012</v>
      </c>
      <c r="B387" s="1">
        <f t="shared" si="15"/>
        <v>9.6210788463202768</v>
      </c>
      <c r="C387" s="1"/>
      <c r="D387">
        <v>9555893</v>
      </c>
      <c r="E387">
        <v>91938</v>
      </c>
      <c r="F387">
        <v>315331</v>
      </c>
      <c r="G387" s="1">
        <f t="shared" si="17"/>
        <v>-1.0347489862786716</v>
      </c>
      <c r="H387" s="1">
        <f t="shared" si="16"/>
        <v>0.13680433194670449</v>
      </c>
    </row>
    <row r="388" spans="1:8" x14ac:dyDescent="0.35">
      <c r="A388">
        <v>2013</v>
      </c>
      <c r="B388" s="1">
        <f t="shared" si="15"/>
        <v>9.3730715124650796</v>
      </c>
      <c r="C388" s="1"/>
      <c r="D388">
        <v>9644864</v>
      </c>
      <c r="E388">
        <v>90402</v>
      </c>
      <c r="F388">
        <v>316424</v>
      </c>
      <c r="G388" s="1">
        <f t="shared" si="17"/>
        <v>0.34661990099291984</v>
      </c>
      <c r="H388" s="1">
        <f t="shared" si="16"/>
        <v>-0.24800733385519713</v>
      </c>
    </row>
    <row r="389" spans="1:8" x14ac:dyDescent="0.35">
      <c r="A389">
        <v>2014</v>
      </c>
      <c r="B389" s="1">
        <f t="shared" si="15"/>
        <v>9.1282199119658625</v>
      </c>
      <c r="C389" s="1"/>
      <c r="D389">
        <v>9747355</v>
      </c>
      <c r="E389">
        <v>88976</v>
      </c>
      <c r="F389">
        <v>320507</v>
      </c>
      <c r="G389" s="1">
        <f t="shared" si="17"/>
        <v>1.2903572421813863</v>
      </c>
      <c r="H389" s="1">
        <f t="shared" si="16"/>
        <v>-0.24485160049921717</v>
      </c>
    </row>
    <row r="390" spans="1:8" x14ac:dyDescent="0.35">
      <c r="A390">
        <v>2015</v>
      </c>
      <c r="B390" s="1">
        <f t="shared" ref="B390:B394" si="18">E390/D390*1000</f>
        <v>9.2281842575238677</v>
      </c>
      <c r="C390" s="1"/>
      <c r="D390">
        <v>9851017</v>
      </c>
      <c r="E390">
        <v>90907</v>
      </c>
      <c r="F390" s="5">
        <f>F389*(1+G390/100)</f>
        <v>334609.30800000002</v>
      </c>
      <c r="G390" s="6">
        <v>4.4000000000000004</v>
      </c>
      <c r="H390" s="1">
        <f t="shared" ref="H390:H391" si="19">B390-B389</f>
        <v>9.9964345558005263E-2</v>
      </c>
    </row>
    <row r="391" spans="1:8" x14ac:dyDescent="0.35">
      <c r="A391">
        <v>2016</v>
      </c>
      <c r="B391" s="1">
        <f t="shared" si="18"/>
        <v>9.1026120360538751</v>
      </c>
      <c r="C391" s="1"/>
      <c r="D391">
        <v>9995153</v>
      </c>
      <c r="E391">
        <v>90982</v>
      </c>
      <c r="F391" s="5">
        <f t="shared" ref="F391:F392" si="20">F390*(1+G391/100)</f>
        <v>342639.931392</v>
      </c>
      <c r="G391" s="6">
        <v>2.4</v>
      </c>
      <c r="H391" s="1">
        <f t="shared" si="19"/>
        <v>-0.12557222146999258</v>
      </c>
    </row>
    <row r="392" spans="1:8" x14ac:dyDescent="0.35">
      <c r="A392">
        <v>2017</v>
      </c>
      <c r="B392" s="1">
        <f t="shared" si="18"/>
        <v>9.0879249725451228</v>
      </c>
      <c r="C392" s="1"/>
      <c r="D392">
        <v>10120242</v>
      </c>
      <c r="E392">
        <v>91972</v>
      </c>
      <c r="F392" s="5">
        <f t="shared" si="20"/>
        <v>350863.28974540799</v>
      </c>
      <c r="G392" s="6">
        <v>2.4</v>
      </c>
      <c r="H392" s="1">
        <f>B392-B391</f>
        <v>-1.4687063508752374E-2</v>
      </c>
    </row>
    <row r="393" spans="1:8" x14ac:dyDescent="0.35">
      <c r="A393">
        <v>2018</v>
      </c>
      <c r="B393" s="1">
        <f t="shared" si="18"/>
        <v>9.0110784897829319</v>
      </c>
      <c r="C393" s="1">
        <f>B393</f>
        <v>9.0110784897829319</v>
      </c>
      <c r="D393">
        <v>10230185</v>
      </c>
      <c r="E393">
        <v>92185</v>
      </c>
      <c r="H393" s="1">
        <f t="shared" ref="H393:H394" si="21">B393-B392</f>
        <v>-7.684648276219086E-2</v>
      </c>
    </row>
    <row r="394" spans="1:8" x14ac:dyDescent="0.35">
      <c r="A394">
        <v>2019</v>
      </c>
      <c r="B394" s="1">
        <f t="shared" si="18"/>
        <v>8.5950360727949189</v>
      </c>
      <c r="C394" s="1">
        <f>B394</f>
        <v>8.5950360727949189</v>
      </c>
      <c r="D394">
        <v>10327589</v>
      </c>
      <c r="E394">
        <v>88766</v>
      </c>
      <c r="H394" s="1">
        <f t="shared" si="21"/>
        <v>-0.41604241698801303</v>
      </c>
    </row>
    <row r="395" spans="1:8" x14ac:dyDescent="0.35">
      <c r="A395" s="3">
        <v>2020</v>
      </c>
      <c r="C395" s="4">
        <f>E395/D395*1000</f>
        <v>19.169092346296679</v>
      </c>
      <c r="D395" s="5">
        <f>D394/D393*D394-109000</f>
        <v>10316920.406416992</v>
      </c>
      <c r="E395" s="3">
        <f>E394+109000</f>
        <v>197766</v>
      </c>
    </row>
    <row r="397" spans="1:8" x14ac:dyDescent="0.35">
      <c r="A397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Stockholms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Edvinsson</dc:creator>
  <cp:lastModifiedBy>Rodney Edvinsson</cp:lastModifiedBy>
  <dcterms:created xsi:type="dcterms:W3CDTF">2020-03-21T12:22:54Z</dcterms:created>
  <dcterms:modified xsi:type="dcterms:W3CDTF">2020-03-22T11:49:35Z</dcterms:modified>
</cp:coreProperties>
</file>